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w\Desktop\"/>
    </mc:Choice>
  </mc:AlternateContent>
  <xr:revisionPtr revIDLastSave="0" documentId="13_ncr:1_{AB8845B3-4AAB-435C-A37A-9F4C985B7657}" xr6:coauthVersionLast="28" xr6:coauthVersionMax="28" xr10:uidLastSave="{00000000-0000-0000-0000-000000000000}"/>
  <bookViews>
    <workbookView xWindow="0" yWindow="0" windowWidth="15345" windowHeight="4455" xr2:uid="{00000000-000D-0000-FFFF-FFFF00000000}"/>
  </bookViews>
  <sheets>
    <sheet name="Поступления 2017" sheetId="1" r:id="rId1"/>
    <sheet name="учредит. взносы" sheetId="6" r:id="rId2"/>
  </sheets>
  <calcPr calcId="171027"/>
</workbook>
</file>

<file path=xl/calcChain.xml><?xml version="1.0" encoding="utf-8"?>
<calcChain xmlns="http://schemas.openxmlformats.org/spreadsheetml/2006/main">
  <c r="I12" i="1" l="1"/>
  <c r="B12" i="1"/>
  <c r="I29" i="1"/>
  <c r="I22" i="1"/>
  <c r="I14" i="1"/>
  <c r="I10" i="6" l="1"/>
  <c r="I23" i="6" s="1"/>
  <c r="B268" i="1"/>
  <c r="I11" i="1"/>
  <c r="I33" i="1" s="1"/>
</calcChain>
</file>

<file path=xl/sharedStrings.xml><?xml version="1.0" encoding="utf-8"?>
<sst xmlns="http://schemas.openxmlformats.org/spreadsheetml/2006/main" count="802" uniqueCount="220">
  <si>
    <t>Дата</t>
  </si>
  <si>
    <t>Назначение платежа</t>
  </si>
  <si>
    <t>Сумма, тенге</t>
  </si>
  <si>
    <t xml:space="preserve">ИТОГО: </t>
  </si>
  <si>
    <t xml:space="preserve"> 2017 год</t>
  </si>
  <si>
    <t>Ассоциация стипендиатов "Болашак"</t>
  </si>
  <si>
    <t>На реабилитацию Мурат Асета</t>
  </si>
  <si>
    <t>Благотворительная помощь</t>
  </si>
  <si>
    <t>Ибраев А.Б.</t>
  </si>
  <si>
    <t>Частные пожертвования</t>
  </si>
  <si>
    <t>бокс для пожертвований (офис)</t>
  </si>
  <si>
    <t>бокс для пожертвований (ярмарка "Алтын ұя" )</t>
  </si>
  <si>
    <t xml:space="preserve">Бокс для пожертвований </t>
  </si>
  <si>
    <t>21.07.2017</t>
  </si>
  <si>
    <t>24.07.2017</t>
  </si>
  <si>
    <t>25.07.2017</t>
  </si>
  <si>
    <t>26.07.2017</t>
  </si>
  <si>
    <t>27.07.2017</t>
  </si>
  <si>
    <t>28.07.2017</t>
  </si>
  <si>
    <t>31.07.2017</t>
  </si>
  <si>
    <t>01.08.2017</t>
  </si>
  <si>
    <t>02.08.2017</t>
  </si>
  <si>
    <t>03.08.2017</t>
  </si>
  <si>
    <t>04.08.2017</t>
  </si>
  <si>
    <t>07.08.2017</t>
  </si>
  <si>
    <t>08.08.2017</t>
  </si>
  <si>
    <t>09.08.2017</t>
  </si>
  <si>
    <t>10.08.2017</t>
  </si>
  <si>
    <t>11.08.2017</t>
  </si>
  <si>
    <t>14.08.2017</t>
  </si>
  <si>
    <t>15.08.2017</t>
  </si>
  <si>
    <t>16.08.2017</t>
  </si>
  <si>
    <t>17.08.2017</t>
  </si>
  <si>
    <t>18.08.2017</t>
  </si>
  <si>
    <t>21.08.2017</t>
  </si>
  <si>
    <t>22.08.2017</t>
  </si>
  <si>
    <t>23.08.2017</t>
  </si>
  <si>
    <t>24.08.2017</t>
  </si>
  <si>
    <t>25.08.2017</t>
  </si>
  <si>
    <t>28.08.2017</t>
  </si>
  <si>
    <t>29.08.2017</t>
  </si>
  <si>
    <t>31.08.2017</t>
  </si>
  <si>
    <t>04.09.2017</t>
  </si>
  <si>
    <t>05.09.2017</t>
  </si>
  <si>
    <t>06.09.2017</t>
  </si>
  <si>
    <t>07.09.2017</t>
  </si>
  <si>
    <t>08.09.2017</t>
  </si>
  <si>
    <t>11.09.2017</t>
  </si>
  <si>
    <t>12.09.2017</t>
  </si>
  <si>
    <t>13.09.2017</t>
  </si>
  <si>
    <t>14.09.2017</t>
  </si>
  <si>
    <t>15.09.2017</t>
  </si>
  <si>
    <t>18.09.2017</t>
  </si>
  <si>
    <t>19.09.2017</t>
  </si>
  <si>
    <t>20.09.2017</t>
  </si>
  <si>
    <t>21.09.2017</t>
  </si>
  <si>
    <t>22.09.2017</t>
  </si>
  <si>
    <t>25.09.2017</t>
  </si>
  <si>
    <t>26.09.2017</t>
  </si>
  <si>
    <t>27.09.2017</t>
  </si>
  <si>
    <t>28.09.2017</t>
  </si>
  <si>
    <t>29.09.2017</t>
  </si>
  <si>
    <t>02.10.2017</t>
  </si>
  <si>
    <t>03.10.2017</t>
  </si>
  <si>
    <t>04.10.2017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</si>
  <si>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</si>
  <si>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</si>
  <si>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</si>
  <si>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</si>
  <si>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</si>
  <si>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</si>
  <si>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</si>
  <si>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16.10.2017</t>
  </si>
  <si>
    <t>17.10.2017</t>
  </si>
  <si>
    <t>18.10.2017</t>
  </si>
  <si>
    <t>19.10.2017</t>
  </si>
  <si>
    <t>20.10.2017</t>
  </si>
  <si>
    <t>23.10.2017</t>
  </si>
  <si>
    <t>24.10.2017</t>
  </si>
  <si>
    <t>25.10.2017</t>
  </si>
  <si>
    <t>26.10.2017</t>
  </si>
  <si>
    <t>27.10.2017</t>
  </si>
  <si>
    <t>30.10.2017</t>
  </si>
  <si>
    <t>31.10.2017</t>
  </si>
  <si>
    <t>01.11.2017</t>
  </si>
  <si>
    <t>02.11.2017</t>
  </si>
  <si>
    <t>03.11.2017</t>
  </si>
  <si>
    <t>06.11.2017</t>
  </si>
  <si>
    <t>07.11.2017</t>
  </si>
  <si>
    <t>08.11.2017</t>
  </si>
  <si>
    <t>09.11.2017</t>
  </si>
  <si>
    <t>10.11.2017</t>
  </si>
  <si>
    <t>13.11.2017</t>
  </si>
  <si>
    <t>14.11.2017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</si>
  <si>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</si>
  <si>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</si>
  <si>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</si>
  <si>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</si>
  <si>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</si>
  <si>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</si>
  <si>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</si>
  <si>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</si>
  <si>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</si>
  <si>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28.11.2017</t>
  </si>
  <si>
    <t>29.11.2017</t>
  </si>
  <si>
    <t>30.11.2017</t>
  </si>
  <si>
    <t>04.12.2017</t>
  </si>
  <si>
    <t>06.12.2017</t>
  </si>
  <si>
    <t>07.12.2017</t>
  </si>
  <si>
    <t>08.12.2017</t>
  </si>
  <si>
    <t>11.12.2017</t>
  </si>
  <si>
    <t>12.12.2017</t>
  </si>
  <si>
    <t>13.12.2017</t>
  </si>
  <si>
    <t>14.12.2017</t>
  </si>
  <si>
    <t>20.12.2017</t>
  </si>
  <si>
    <t>21.12.2017</t>
  </si>
  <si>
    <t>22.12.2017</t>
  </si>
  <si>
    <t>25.12.2017</t>
  </si>
  <si>
    <t>26.12.2017</t>
  </si>
  <si>
    <t>28.12.2017</t>
  </si>
  <si>
    <t>29.12.2017</t>
  </si>
  <si>
    <t>31.12.2017</t>
  </si>
  <si>
    <t>бокс для пожертвований (Paris )</t>
  </si>
  <si>
    <t>07.12.2018</t>
  </si>
  <si>
    <t>14.12.2018</t>
  </si>
  <si>
    <t>20.12.2018</t>
  </si>
  <si>
    <t>03.08.2018</t>
  </si>
  <si>
    <t>15.09.2018</t>
  </si>
  <si>
    <t>05.09.2018</t>
  </si>
  <si>
    <t>17.10.2018</t>
  </si>
  <si>
    <t>Мак-Консалтинг ТОО, (ярмарка "Алтын ұя" )</t>
  </si>
  <si>
    <t xml:space="preserve">на коляску Шаймерденову Тимуру </t>
  </si>
  <si>
    <t>20.11.2018</t>
  </si>
  <si>
    <t>29.11.2018</t>
  </si>
  <si>
    <t>на организ. курса реабилитации Бекишевой Айзы</t>
  </si>
  <si>
    <t>25.12.2018</t>
  </si>
  <si>
    <t>Благотворительный взнос</t>
  </si>
  <si>
    <t>Клуб "ASA" (супруги послов)</t>
  </si>
  <si>
    <t xml:space="preserve">Finance Conculting LTD Aleman Cordero Galindo Lee </t>
  </si>
  <si>
    <t>25.09.2018</t>
  </si>
  <si>
    <t>Trafigura Foundation</t>
  </si>
  <si>
    <t>29.11.2019</t>
  </si>
  <si>
    <t>Филиал ТОО "Almix" г. Астана</t>
  </si>
  <si>
    <t>Оборудование для сенсорной комнаты</t>
  </si>
  <si>
    <t>Статья расходов</t>
  </si>
  <si>
    <t>Проживание и питание  региональных детей "Қасиетті жол" г.Астана</t>
  </si>
  <si>
    <t xml:space="preserve">Проживание и питание  региональных детей "Kzhol Shymkent" </t>
  </si>
  <si>
    <t xml:space="preserve">Строительные материалы для ремонта 1 этажа  Реабилитационного центра "Kzhol Shymkent" </t>
  </si>
  <si>
    <t>ПРОЕКТ "ШКОЛА МЕНТОРОВ"</t>
  </si>
  <si>
    <t>2 модуль Курса "Физическая терапия и Эрготерапия"</t>
  </si>
  <si>
    <t>3 модуль Курса "Физическая терапия и Эрготерапия"</t>
  </si>
  <si>
    <t>4 модуль Курса "Физическая терапия и Эрготерапия"</t>
  </si>
  <si>
    <t>Курс "Преодоление трудностей кормления детей со множественными нарушениями"</t>
  </si>
  <si>
    <t>Начальный курс Kinaesthetics в г.Астана</t>
  </si>
  <si>
    <t>Начальный курс Kinaesthetics в г. Шымкент</t>
  </si>
  <si>
    <t>Прочие расходы</t>
  </si>
  <si>
    <t>Комиссия банка (за переводы Samsung Medical Center )</t>
  </si>
  <si>
    <t>АДМИНИСТРАТИВНЫЕ РАСХОДЫ НА СОДЕРЖАНИЕ ФОНДА</t>
  </si>
  <si>
    <t>Заработная плата сотрудников Фонда</t>
  </si>
  <si>
    <t>Налоги</t>
  </si>
  <si>
    <t>Почтовые расходы</t>
  </si>
  <si>
    <t>Обслуживание 1С бухгалтерия</t>
  </si>
  <si>
    <t>Печатная продукция</t>
  </si>
  <si>
    <t>Подписка на Параграф</t>
  </si>
  <si>
    <t>Командировочные расходы</t>
  </si>
  <si>
    <t>Банковские услуги</t>
  </si>
  <si>
    <t>Приобретение основных средсв и НМА</t>
  </si>
  <si>
    <t>Услуги программиста</t>
  </si>
  <si>
    <t>Заправка картриджа</t>
  </si>
  <si>
    <t>Канцелярские товары</t>
  </si>
  <si>
    <t>Расходы на проведение мероприятий</t>
  </si>
  <si>
    <t>ОТЧЕТ о поступлениях взносов учредителей</t>
  </si>
  <si>
    <t>ФИО</t>
  </si>
  <si>
    <t>на административные расходы</t>
  </si>
  <si>
    <t>Алимова Г.Г</t>
  </si>
  <si>
    <t>Еркинова А.Е.</t>
  </si>
  <si>
    <t>Закиева Д.Б.</t>
  </si>
  <si>
    <t>Нарикбаева Ж.М.</t>
  </si>
  <si>
    <t>Бибигуль А.</t>
  </si>
  <si>
    <t>Расходы на реабилитацию детей в Реабилитационном центре "Қасиетті жол" г.Астана</t>
  </si>
  <si>
    <t xml:space="preserve">Расходы на реабилитацию детей в Реабилитационном центре "Kzhol Shymkent" </t>
  </si>
  <si>
    <t xml:space="preserve">Расходы на реабилитацию детей в  Центре раннего вмешательства "Балапан" </t>
  </si>
  <si>
    <t>Расходы при обмене валюты (суммовая разница)</t>
  </si>
  <si>
    <t xml:space="preserve"> Samsung Medical Center</t>
  </si>
  <si>
    <t xml:space="preserve">Фонд «Samruk-Kazyna Trust»
</t>
  </si>
  <si>
    <t>ОТЧЕТ об использовании благотворительной помощи</t>
  </si>
  <si>
    <t>Остаток денежных средств  на 01.01.2017 г.</t>
  </si>
  <si>
    <t>ИТОГО</t>
  </si>
  <si>
    <t>Сумма</t>
  </si>
  <si>
    <t xml:space="preserve">ОТЧЕТ об использовании взносов учредителей </t>
  </si>
  <si>
    <t>Остаток денежных средств  на 31.12.2017 г.</t>
  </si>
  <si>
    <t>Благотворитель</t>
  </si>
  <si>
    <t>Благотворительные взносы</t>
  </si>
  <si>
    <t>Благотворительная помощь на ремонт в Реабилитационном Центре "Kzhol Shymkent"</t>
  </si>
  <si>
    <t>На реабилитацию Махмұтәлі Нурбақыт</t>
  </si>
  <si>
    <t>Частные лица через  сайт</t>
  </si>
  <si>
    <t xml:space="preserve"> Частные лица через Homebank Qazkom</t>
  </si>
  <si>
    <t>ТОО "Центр САТР"</t>
  </si>
  <si>
    <t xml:space="preserve">ТОО "Мак Консалтинг" </t>
  </si>
  <si>
    <t>Филиал корпорации ЭКСОНМОБИЛ Казахстан Инк.</t>
  </si>
  <si>
    <t>ТОО "12 месяцев месяцев Астана"</t>
  </si>
  <si>
    <t>ТОО "Региональная инвестиционный центр "Оңтүстік"</t>
  </si>
  <si>
    <t>Бытов химия безвозмездно</t>
  </si>
  <si>
    <t>Реабилитация детей из домов ребенка</t>
  </si>
  <si>
    <t>Услуги банка</t>
  </si>
  <si>
    <t>Возврат суммы</t>
  </si>
  <si>
    <t>ИТОГО:</t>
  </si>
  <si>
    <t xml:space="preserve">ОТЧЕТ о поступлениях  благотворительной помощи </t>
  </si>
  <si>
    <t>Открытие Реабилитационного центра  "Kzhol Shymkent" (оснащение оборудованием) г.Шымкент</t>
  </si>
  <si>
    <t>Открытие Центра раннего вмешательства "Балапан" (оснащение оборудованием) г. Астана</t>
  </si>
  <si>
    <t>Благотворительная помощь Фонду "Каусар"</t>
  </si>
  <si>
    <t>ПРОЕКТ "ЗДОРОВЫЕ ДЕТИ"</t>
  </si>
  <si>
    <t>Благотворительная помощь  на приобретение компьютера</t>
  </si>
  <si>
    <t xml:space="preserve"> Лаура Г.</t>
  </si>
  <si>
    <t>Айнура М.</t>
  </si>
  <si>
    <t xml:space="preserve"> Данияр Ж. ( Асель Б.)</t>
  </si>
  <si>
    <t>Жамиля  Т.</t>
  </si>
  <si>
    <t>от  Бекзат К.А.</t>
  </si>
  <si>
    <t>Алия Ж.</t>
  </si>
  <si>
    <t>от  Жанат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</si>
</sst>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</font>
    <font>
      <b/>
      <sz val="9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4" fontId="0" fillId="0" borderId="0" xfId="0" applyNumberFormat="1"/>
    <xf numFmtId="14" fontId="0" fillId="0" borderId="1" xfId="0" applyNumberFormat="1" applyBorder="1"/>
    <xf numFmtId="4" fontId="0" fillId="0" borderId="1" xfId="0" applyNumberFormat="1" applyBorder="1"/>
    <xf numFmtId="0" fontId="0" fillId="0" borderId="1" xfId="0" applyBorder="1"/>
    <xf numFmtId="4" fontId="4" fillId="0" borderId="1" xfId="0" applyNumberFormat="1" applyFont="1" applyBorder="1" applyAlignment="1">
      <alignment horizontal="right" vertical="top"/>
    </xf>
    <xf numFmtId="4" fontId="1" fillId="2" borderId="1" xfId="0" applyNumberFormat="1" applyFont="1" applyFill="1" applyBorder="1"/>
    <xf numFmtId="0" fontId="4" fillId="0" borderId="1" xfId="0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14" fontId="4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" fontId="2" fillId="0" borderId="0" xfId="0" applyNumberFormat="1" applyFont="1"/>
    <xf numFmtId="0" fontId="1" fillId="0" borderId="0" xfId="0" applyFont="1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4" fontId="0" fillId="0" borderId="0" xfId="0" applyNumberFormat="1" applyAlignment="1">
      <alignment horizontal="justify" vertical="center"/>
    </xf>
    <xf numFmtId="4" fontId="2" fillId="0" borderId="1" xfId="0" applyNumberFormat="1" applyFont="1" applyBorder="1"/>
    <xf numFmtId="4" fontId="2" fillId="3" borderId="1" xfId="0" applyNumberFormat="1" applyFont="1" applyFill="1" applyBorder="1"/>
    <xf numFmtId="4" fontId="0" fillId="0" borderId="1" xfId="0" applyNumberFormat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4" fontId="0" fillId="3" borderId="1" xfId="0" applyNumberFormat="1" applyFill="1" applyBorder="1"/>
    <xf numFmtId="4" fontId="0" fillId="0" borderId="1" xfId="0" applyNumberFormat="1" applyFill="1" applyBorder="1"/>
    <xf numFmtId="0" fontId="0" fillId="0" borderId="1" xfId="0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justify" vertical="center"/>
    </xf>
    <xf numFmtId="4" fontId="2" fillId="2" borderId="1" xfId="0" applyNumberFormat="1" applyFont="1" applyFill="1" applyBorder="1"/>
    <xf numFmtId="0" fontId="0" fillId="0" borderId="0" xfId="0" applyAlignment="1"/>
    <xf numFmtId="0" fontId="0" fillId="0" borderId="1" xfId="0" applyBorder="1" applyAlignment="1">
      <alignment horizontal="justify" vertical="center"/>
    </xf>
    <xf numFmtId="0" fontId="6" fillId="2" borderId="1" xfId="0" applyFont="1" applyFill="1" applyBorder="1"/>
    <xf numFmtId="4" fontId="5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/>
    <xf numFmtId="0" fontId="0" fillId="4" borderId="0" xfId="0" applyFill="1" applyBorder="1"/>
    <xf numFmtId="0" fontId="2" fillId="0" borderId="1" xfId="0" applyFont="1" applyBorder="1"/>
    <xf numFmtId="4" fontId="0" fillId="0" borderId="0" xfId="0" applyNumberFormat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7" fillId="2" borderId="1" xfId="0" applyNumberFormat="1" applyFont="1" applyFill="1" applyBorder="1"/>
    <xf numFmtId="0" fontId="7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3" fontId="0" fillId="0" borderId="0" xfId="0" applyNumberFormat="1" applyAlignment="1">
      <alignment horizontal="justify" vertical="center"/>
    </xf>
    <xf numFmtId="3" fontId="0" fillId="0" borderId="0" xfId="0" applyNumberFormat="1" applyAlignment="1"/>
    <xf numFmtId="3" fontId="2" fillId="0" borderId="0" xfId="0" applyNumberFormat="1" applyFont="1" applyAlignment="1">
      <alignment horizontal="right" vertical="center"/>
    </xf>
    <xf numFmtId="4" fontId="2" fillId="4" borderId="0" xfId="0" applyNumberFormat="1" applyFont="1" applyFill="1" applyBorder="1"/>
    <xf numFmtId="4" fontId="0" fillId="4" borderId="0" xfId="0" applyNumberFormat="1" applyFill="1" applyBorder="1"/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justify" vertical="center"/>
    </xf>
    <xf numFmtId="0" fontId="0" fillId="4" borderId="1" xfId="0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4" fontId="2" fillId="0" borderId="0" xfId="0" applyNumberFormat="1" applyFont="1" applyAlignment="1">
      <alignment horizontal="right" vertical="center"/>
    </xf>
    <xf numFmtId="4" fontId="2" fillId="2" borderId="1" xfId="0" applyNumberFormat="1" applyFont="1" applyFill="1" applyBorder="1" applyAlignment="1"/>
    <xf numFmtId="0" fontId="0" fillId="0" borderId="1" xfId="0" applyBorder="1" applyAlignment="1"/>
    <xf numFmtId="4" fontId="2" fillId="2" borderId="1" xfId="0" applyNumberFormat="1" applyFont="1" applyFill="1" applyBorder="1" applyAlignment="1">
      <alignment horizontal="left"/>
    </xf>
    <xf numFmtId="4" fontId="2" fillId="4" borderId="0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justify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Alignment="1"/>
    <xf numFmtId="0" fontId="0" fillId="0" borderId="1" xfId="0" applyBorder="1" applyAlignment="1">
      <alignment horizontal="justify" vertical="center" wrapText="1"/>
    </xf>
    <xf numFmtId="0" fontId="0" fillId="0" borderId="1" xfId="0" applyFill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4" fontId="0" fillId="0" borderId="2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0" fillId="0" borderId="2" xfId="0" applyNumberForma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1</xdr:col>
      <xdr:colOff>400050</xdr:colOff>
      <xdr:row>7</xdr:row>
      <xdr:rowOff>9764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1085850" cy="1343264"/>
        </a:xfrm>
        <a:prstGeom prst="rect">
          <a:avLst/>
        </a:prstGeom>
      </xdr:spPr>
    </xdr:pic>
    <xdr:clientData/>
  </xdr:twoCellAnchor>
  <xdr:oneCellAnchor>
    <xdr:from>
      <xdr:col>6</xdr:col>
      <xdr:colOff>457200</xdr:colOff>
      <xdr:row>0</xdr:row>
      <xdr:rowOff>9525</xdr:rowOff>
    </xdr:from>
    <xdr:ext cx="1085850" cy="1343264"/>
    <xdr:pic>
      <xdr:nvPicPr>
        <xdr:cNvPr id="3" name="Рисунок 2">
          <a:extLst>
            <a:ext uri="{FF2B5EF4-FFF2-40B4-BE49-F238E27FC236}">
              <a16:creationId xmlns:a16="http://schemas.microsoft.com/office/drawing/2014/main" id="{4A358658-3C96-4FF1-89D5-59F9010C0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9525"/>
          <a:ext cx="1085850" cy="134326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1</xdr:col>
      <xdr:colOff>400050</xdr:colOff>
      <xdr:row>7</xdr:row>
      <xdr:rowOff>9764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19E1079-995F-409E-9757-4D3B0C7C6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1085850" cy="1343264"/>
        </a:xfrm>
        <a:prstGeom prst="rect">
          <a:avLst/>
        </a:prstGeom>
      </xdr:spPr>
    </xdr:pic>
    <xdr:clientData/>
  </xdr:twoCellAnchor>
  <xdr:oneCellAnchor>
    <xdr:from>
      <xdr:col>5</xdr:col>
      <xdr:colOff>342900</xdr:colOff>
      <xdr:row>0</xdr:row>
      <xdr:rowOff>0</xdr:rowOff>
    </xdr:from>
    <xdr:ext cx="1085850" cy="1371839"/>
    <xdr:pic>
      <xdr:nvPicPr>
        <xdr:cNvPr id="5" name="Рисунок 4">
          <a:extLst>
            <a:ext uri="{FF2B5EF4-FFF2-40B4-BE49-F238E27FC236}">
              <a16:creationId xmlns:a16="http://schemas.microsoft.com/office/drawing/2014/main" id="{46EA2C0E-796F-4732-874F-C9B204EF7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1085850" cy="13718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5"/>
  <sheetViews>
    <sheetView tabSelected="1" topLeftCell="A13" workbookViewId="0">
      <selection activeCell="D207" sqref="D207"/>
    </sheetView>
  </sheetViews>
  <sheetFormatPr defaultRowHeight="15" customHeight="1" x14ac:dyDescent="0.25"/>
  <cols>
    <col min="1" max="1" width="15.42578125" customWidth="1"/>
    <col min="2" max="2" width="18.7109375" style="3" customWidth="1"/>
    <col min="3" max="3" width="45.140625" style="12" customWidth="1"/>
    <col min="4" max="4" width="45.85546875" style="12" customWidth="1"/>
    <col min="7" max="7" width="44" customWidth="1"/>
    <col min="8" max="8" width="56.7109375" customWidth="1"/>
    <col min="9" max="9" width="26" customWidth="1"/>
    <col min="10" max="10" width="22.85546875" style="47" customWidth="1"/>
    <col min="11" max="11" width="45.85546875" customWidth="1"/>
  </cols>
  <sheetData>
    <row r="1" spans="1:11" ht="15" customHeight="1" x14ac:dyDescent="0.25">
      <c r="G1" s="74"/>
      <c r="H1" s="32"/>
      <c r="I1" s="3"/>
      <c r="J1" s="46"/>
      <c r="K1" s="12"/>
    </row>
    <row r="2" spans="1:11" ht="15" customHeight="1" x14ac:dyDescent="0.25">
      <c r="C2" s="17" t="s">
        <v>207</v>
      </c>
      <c r="G2" s="74"/>
      <c r="H2" s="17" t="s">
        <v>185</v>
      </c>
      <c r="J2" s="46"/>
      <c r="K2" s="12"/>
    </row>
    <row r="3" spans="1:11" ht="15" customHeight="1" x14ac:dyDescent="0.25">
      <c r="C3" s="29" t="s">
        <v>4</v>
      </c>
      <c r="G3" s="74"/>
      <c r="H3" s="29" t="s">
        <v>4</v>
      </c>
      <c r="J3" s="46"/>
      <c r="K3" s="12"/>
    </row>
    <row r="4" spans="1:11" ht="15" customHeight="1" x14ac:dyDescent="0.25">
      <c r="G4" s="74"/>
      <c r="H4" s="12"/>
      <c r="K4" s="12"/>
    </row>
    <row r="5" spans="1:11" ht="15" customHeight="1" x14ac:dyDescent="0.25">
      <c r="C5" s="54" t="s">
        <v>206</v>
      </c>
      <c r="D5" s="55">
        <v>257737330.16999999</v>
      </c>
      <c r="G5" s="74"/>
      <c r="H5" s="17" t="s">
        <v>3</v>
      </c>
      <c r="I5" s="16">
        <v>312825285</v>
      </c>
      <c r="K5" s="12"/>
    </row>
    <row r="6" spans="1:11" ht="15" customHeight="1" x14ac:dyDescent="0.25">
      <c r="G6" s="74"/>
      <c r="H6" s="32"/>
      <c r="I6" s="3"/>
      <c r="K6" s="12"/>
    </row>
    <row r="7" spans="1:11" ht="15" customHeight="1" x14ac:dyDescent="0.25">
      <c r="C7" s="17"/>
      <c r="G7" s="74"/>
      <c r="H7" s="32"/>
      <c r="I7" s="3"/>
      <c r="K7" s="12"/>
    </row>
    <row r="8" spans="1:11" ht="15" customHeight="1" x14ac:dyDescent="0.25">
      <c r="C8" s="27"/>
      <c r="D8" s="28"/>
      <c r="I8" s="3"/>
      <c r="J8" s="48"/>
      <c r="K8" s="28"/>
    </row>
    <row r="9" spans="1:11" ht="33" customHeight="1" x14ac:dyDescent="0.25">
      <c r="A9" s="2" t="s">
        <v>0</v>
      </c>
      <c r="B9" s="8" t="s">
        <v>2</v>
      </c>
      <c r="C9" s="13" t="s">
        <v>1</v>
      </c>
      <c r="D9" s="13" t="s">
        <v>191</v>
      </c>
      <c r="G9" s="60" t="s">
        <v>144</v>
      </c>
      <c r="H9" s="61"/>
      <c r="I9" s="56" t="s">
        <v>188</v>
      </c>
    </row>
    <row r="10" spans="1:11" ht="15" customHeight="1" x14ac:dyDescent="0.25">
      <c r="A10" s="34"/>
      <c r="B10" s="42">
        <v>155186863</v>
      </c>
      <c r="C10" s="44" t="s">
        <v>186</v>
      </c>
      <c r="D10" s="44"/>
      <c r="G10" s="61"/>
      <c r="H10" s="61"/>
      <c r="I10" s="57"/>
    </row>
    <row r="11" spans="1:11" ht="15" customHeight="1" x14ac:dyDescent="0.25">
      <c r="A11" s="4">
        <v>42850</v>
      </c>
      <c r="B11" s="5">
        <v>25000000</v>
      </c>
      <c r="C11" s="14" t="s">
        <v>7</v>
      </c>
      <c r="D11" s="26" t="s">
        <v>184</v>
      </c>
      <c r="G11" s="64" t="s">
        <v>211</v>
      </c>
      <c r="H11" s="65"/>
      <c r="I11" s="21">
        <f>I12+I13+I14+I15+I16+I17+I18+I19</f>
        <v>257115806</v>
      </c>
    </row>
    <row r="12" spans="1:11" ht="15" customHeight="1" x14ac:dyDescent="0.25">
      <c r="A12" s="4">
        <v>42934</v>
      </c>
      <c r="B12" s="5">
        <f>40000000-615556</f>
        <v>39384444</v>
      </c>
      <c r="C12" s="14" t="s">
        <v>7</v>
      </c>
      <c r="D12" s="26" t="s">
        <v>184</v>
      </c>
      <c r="G12" s="63" t="s">
        <v>179</v>
      </c>
      <c r="H12" s="63"/>
      <c r="I12" s="5">
        <f>123965613-615556</f>
        <v>123350057</v>
      </c>
    </row>
    <row r="13" spans="1:11" ht="15" customHeight="1" x14ac:dyDescent="0.25">
      <c r="A13" s="4">
        <v>43025</v>
      </c>
      <c r="B13" s="5">
        <v>25500000</v>
      </c>
      <c r="C13" s="14" t="s">
        <v>7</v>
      </c>
      <c r="D13" s="26" t="s">
        <v>184</v>
      </c>
      <c r="G13" s="63" t="s">
        <v>145</v>
      </c>
      <c r="H13" s="63"/>
      <c r="I13" s="22">
        <v>19511335</v>
      </c>
    </row>
    <row r="14" spans="1:11" ht="15" customHeight="1" x14ac:dyDescent="0.25">
      <c r="A14" s="4">
        <v>43053</v>
      </c>
      <c r="B14" s="5">
        <v>20000000</v>
      </c>
      <c r="C14" s="14" t="s">
        <v>7</v>
      </c>
      <c r="D14" s="26" t="s">
        <v>184</v>
      </c>
      <c r="G14" s="63" t="s">
        <v>180</v>
      </c>
      <c r="H14" s="63"/>
      <c r="I14" s="5">
        <f>19255030-327014</f>
        <v>18928016</v>
      </c>
    </row>
    <row r="15" spans="1:11" ht="15" customHeight="1" x14ac:dyDescent="0.25">
      <c r="A15" s="4">
        <v>43070</v>
      </c>
      <c r="B15" s="5">
        <v>16000000</v>
      </c>
      <c r="C15" s="14" t="s">
        <v>7</v>
      </c>
      <c r="D15" s="26" t="s">
        <v>184</v>
      </c>
      <c r="G15" s="75" t="s">
        <v>146</v>
      </c>
      <c r="H15" s="75"/>
      <c r="I15" s="22">
        <v>4101449</v>
      </c>
    </row>
    <row r="16" spans="1:11" ht="15" customHeight="1" x14ac:dyDescent="0.25">
      <c r="A16" s="4">
        <v>42748</v>
      </c>
      <c r="B16" s="5">
        <v>144000</v>
      </c>
      <c r="C16" s="14" t="s">
        <v>6</v>
      </c>
      <c r="D16" s="14" t="s">
        <v>5</v>
      </c>
      <c r="G16" s="63" t="s">
        <v>181</v>
      </c>
      <c r="H16" s="63"/>
      <c r="I16" s="22">
        <v>10969832</v>
      </c>
    </row>
    <row r="17" spans="1:9" ht="15" customHeight="1" x14ac:dyDescent="0.25">
      <c r="A17" s="4">
        <v>42765</v>
      </c>
      <c r="B17" s="5">
        <v>30000</v>
      </c>
      <c r="C17" s="14" t="s">
        <v>9</v>
      </c>
      <c r="D17" s="14" t="s">
        <v>12</v>
      </c>
      <c r="G17" s="63" t="s">
        <v>208</v>
      </c>
      <c r="H17" s="63"/>
      <c r="I17" s="22">
        <v>60885725</v>
      </c>
    </row>
    <row r="18" spans="1:9" ht="15" customHeight="1" x14ac:dyDescent="0.25">
      <c r="A18" s="4">
        <v>42768</v>
      </c>
      <c r="B18" s="5">
        <v>567353.82999999996</v>
      </c>
      <c r="C18" s="14" t="s">
        <v>7</v>
      </c>
      <c r="D18" s="14" t="s">
        <v>8</v>
      </c>
      <c r="G18" s="63" t="s">
        <v>209</v>
      </c>
      <c r="H18" s="63"/>
      <c r="I18" s="22">
        <v>17619863</v>
      </c>
    </row>
    <row r="19" spans="1:9" ht="15" customHeight="1" x14ac:dyDescent="0.25">
      <c r="A19" s="4">
        <v>42789</v>
      </c>
      <c r="B19" s="5">
        <v>37920</v>
      </c>
      <c r="C19" s="33" t="s">
        <v>7</v>
      </c>
      <c r="D19" s="14" t="s">
        <v>213</v>
      </c>
      <c r="G19" s="63" t="s">
        <v>147</v>
      </c>
      <c r="H19" s="63"/>
      <c r="I19" s="22">
        <v>1749529</v>
      </c>
    </row>
    <row r="20" spans="1:9" ht="15" customHeight="1" x14ac:dyDescent="0.25">
      <c r="A20" s="4">
        <v>42801</v>
      </c>
      <c r="B20" s="5">
        <v>906000</v>
      </c>
      <c r="C20" s="14" t="s">
        <v>143</v>
      </c>
      <c r="D20" s="14" t="s">
        <v>197</v>
      </c>
      <c r="G20" s="62" t="s">
        <v>203</v>
      </c>
      <c r="H20" s="62"/>
      <c r="I20" s="23">
        <v>5789337</v>
      </c>
    </row>
    <row r="21" spans="1:9" ht="15" customHeight="1" x14ac:dyDescent="0.25">
      <c r="A21" s="4">
        <v>42809</v>
      </c>
      <c r="B21" s="5">
        <v>724600</v>
      </c>
      <c r="C21" s="14" t="s">
        <v>7</v>
      </c>
      <c r="D21" s="15" t="s">
        <v>215</v>
      </c>
      <c r="G21" s="62" t="s">
        <v>210</v>
      </c>
      <c r="H21" s="62"/>
      <c r="I21" s="23">
        <v>34200000</v>
      </c>
    </row>
    <row r="22" spans="1:9" ht="15" customHeight="1" x14ac:dyDescent="0.25">
      <c r="A22" s="4">
        <v>42811</v>
      </c>
      <c r="B22" s="5">
        <v>200000</v>
      </c>
      <c r="C22" s="14" t="s">
        <v>7</v>
      </c>
      <c r="D22" s="14" t="s">
        <v>214</v>
      </c>
      <c r="G22" s="66" t="s">
        <v>148</v>
      </c>
      <c r="H22" s="67"/>
      <c r="I22" s="21">
        <f>I23+I24+I25+I26+I27+I28</f>
        <v>14775211</v>
      </c>
    </row>
    <row r="23" spans="1:9" ht="15" customHeight="1" x14ac:dyDescent="0.25">
      <c r="A23" s="4">
        <v>42899</v>
      </c>
      <c r="B23" s="5">
        <v>94917000</v>
      </c>
      <c r="C23" s="14" t="s">
        <v>7</v>
      </c>
      <c r="D23" s="14" t="s">
        <v>138</v>
      </c>
      <c r="G23" s="51" t="s">
        <v>149</v>
      </c>
      <c r="H23" s="51"/>
      <c r="I23" s="5">
        <v>2551592</v>
      </c>
    </row>
    <row r="24" spans="1:9" ht="15" customHeight="1" x14ac:dyDescent="0.25">
      <c r="A24" s="4">
        <v>42905</v>
      </c>
      <c r="B24" s="5">
        <v>1000000</v>
      </c>
      <c r="C24" s="14" t="s">
        <v>7</v>
      </c>
      <c r="D24" s="14" t="s">
        <v>178</v>
      </c>
      <c r="G24" s="51" t="s">
        <v>150</v>
      </c>
      <c r="H24" s="51"/>
      <c r="I24" s="5">
        <v>2586817</v>
      </c>
    </row>
    <row r="25" spans="1:9" ht="15" customHeight="1" x14ac:dyDescent="0.25">
      <c r="A25" s="4">
        <v>42921</v>
      </c>
      <c r="B25" s="5">
        <v>7967</v>
      </c>
      <c r="C25" s="14" t="s">
        <v>192</v>
      </c>
      <c r="D25" s="14" t="s">
        <v>196</v>
      </c>
      <c r="G25" s="51" t="s">
        <v>151</v>
      </c>
      <c r="H25" s="51"/>
      <c r="I25" s="5">
        <v>2554901</v>
      </c>
    </row>
    <row r="26" spans="1:9" ht="15" customHeight="1" x14ac:dyDescent="0.25">
      <c r="A26" s="4">
        <v>42926</v>
      </c>
      <c r="B26" s="5">
        <v>82928</v>
      </c>
      <c r="C26" s="33" t="s">
        <v>192</v>
      </c>
      <c r="D26" s="33" t="s">
        <v>196</v>
      </c>
      <c r="G26" s="68" t="s">
        <v>152</v>
      </c>
      <c r="H26" s="69"/>
      <c r="I26" s="22">
        <v>534805</v>
      </c>
    </row>
    <row r="27" spans="1:9" ht="15" customHeight="1" x14ac:dyDescent="0.25">
      <c r="A27" s="4">
        <v>42926</v>
      </c>
      <c r="B27" s="5">
        <v>62026</v>
      </c>
      <c r="C27" s="33" t="s">
        <v>192</v>
      </c>
      <c r="D27" s="33" t="s">
        <v>196</v>
      </c>
      <c r="G27" s="70" t="s">
        <v>153</v>
      </c>
      <c r="H27" s="71"/>
      <c r="I27" s="5">
        <v>3865840</v>
      </c>
    </row>
    <row r="28" spans="1:9" ht="15" customHeight="1" x14ac:dyDescent="0.25">
      <c r="A28" s="4">
        <v>42926</v>
      </c>
      <c r="B28" s="5">
        <v>52363.19</v>
      </c>
      <c r="C28" s="33" t="s">
        <v>192</v>
      </c>
      <c r="D28" s="33" t="s">
        <v>196</v>
      </c>
      <c r="G28" s="70" t="s">
        <v>154</v>
      </c>
      <c r="H28" s="71"/>
      <c r="I28" s="5">
        <v>2681256</v>
      </c>
    </row>
    <row r="29" spans="1:9" ht="15" customHeight="1" x14ac:dyDescent="0.25">
      <c r="A29" s="4">
        <v>42926</v>
      </c>
      <c r="B29" s="5">
        <v>36275.89</v>
      </c>
      <c r="C29" s="33" t="s">
        <v>192</v>
      </c>
      <c r="D29" s="33" t="s">
        <v>196</v>
      </c>
      <c r="G29" s="66" t="s">
        <v>155</v>
      </c>
      <c r="H29" s="67"/>
      <c r="I29" s="24">
        <f>I30+I31+I32</f>
        <v>944931</v>
      </c>
    </row>
    <row r="30" spans="1:9" ht="15" customHeight="1" x14ac:dyDescent="0.25">
      <c r="A30" s="4">
        <v>42927</v>
      </c>
      <c r="B30" s="5">
        <v>17139</v>
      </c>
      <c r="C30" s="33" t="s">
        <v>192</v>
      </c>
      <c r="D30" s="33" t="s">
        <v>196</v>
      </c>
      <c r="G30" s="72" t="s">
        <v>204</v>
      </c>
      <c r="H30" s="73"/>
      <c r="I30" s="25">
        <v>61263</v>
      </c>
    </row>
    <row r="31" spans="1:9" ht="15" customHeight="1" x14ac:dyDescent="0.25">
      <c r="A31" s="4">
        <v>42928</v>
      </c>
      <c r="B31" s="5">
        <v>19182</v>
      </c>
      <c r="C31" s="33" t="s">
        <v>192</v>
      </c>
      <c r="D31" s="33" t="s">
        <v>196</v>
      </c>
      <c r="G31" s="45" t="s">
        <v>156</v>
      </c>
      <c r="H31" s="45"/>
      <c r="I31" s="25">
        <v>384968</v>
      </c>
    </row>
    <row r="32" spans="1:9" ht="15" customHeight="1" x14ac:dyDescent="0.25">
      <c r="A32" s="4">
        <v>42929</v>
      </c>
      <c r="B32" s="5">
        <v>200000</v>
      </c>
      <c r="C32" s="14" t="s">
        <v>7</v>
      </c>
      <c r="D32" s="14" t="s">
        <v>198</v>
      </c>
      <c r="G32" s="45" t="s">
        <v>182</v>
      </c>
      <c r="H32" s="45"/>
      <c r="I32" s="25">
        <v>498700</v>
      </c>
    </row>
    <row r="33" spans="1:9" ht="15" customHeight="1" x14ac:dyDescent="0.25">
      <c r="A33" s="4">
        <v>42929</v>
      </c>
      <c r="B33" s="5">
        <v>22060</v>
      </c>
      <c r="C33" s="33" t="s">
        <v>192</v>
      </c>
      <c r="D33" s="33" t="s">
        <v>196</v>
      </c>
      <c r="G33" s="58" t="s">
        <v>187</v>
      </c>
      <c r="H33" s="58"/>
      <c r="I33" s="31">
        <f>I11+I20+I21+I22+I29</f>
        <v>312825285</v>
      </c>
    </row>
    <row r="34" spans="1:9" ht="15" customHeight="1" x14ac:dyDescent="0.25">
      <c r="A34" s="4">
        <v>42933</v>
      </c>
      <c r="B34" s="5">
        <v>32128</v>
      </c>
      <c r="C34" s="33" t="s">
        <v>192</v>
      </c>
      <c r="D34" s="33" t="s">
        <v>196</v>
      </c>
      <c r="G34" s="59"/>
      <c r="H34" s="59"/>
      <c r="I34" s="49"/>
    </row>
    <row r="35" spans="1:9" ht="15" customHeight="1" x14ac:dyDescent="0.25">
      <c r="A35" s="4">
        <v>42933</v>
      </c>
      <c r="B35" s="5">
        <v>16932.5</v>
      </c>
      <c r="C35" s="33" t="s">
        <v>192</v>
      </c>
      <c r="D35" s="33" t="s">
        <v>196</v>
      </c>
      <c r="G35" s="50"/>
      <c r="H35" s="50"/>
      <c r="I35" s="37"/>
    </row>
    <row r="36" spans="1:9" ht="15" customHeight="1" x14ac:dyDescent="0.25">
      <c r="A36" s="4">
        <v>42933</v>
      </c>
      <c r="B36" s="5">
        <v>31831.03</v>
      </c>
      <c r="C36" s="33" t="s">
        <v>192</v>
      </c>
      <c r="D36" s="33" t="s">
        <v>196</v>
      </c>
      <c r="G36" s="50"/>
      <c r="H36" s="50"/>
      <c r="I36" s="50"/>
    </row>
    <row r="37" spans="1:9" ht="15" customHeight="1" x14ac:dyDescent="0.25">
      <c r="A37" s="4">
        <v>42934</v>
      </c>
      <c r="B37" s="5">
        <v>15010</v>
      </c>
      <c r="C37" s="33" t="s">
        <v>9</v>
      </c>
      <c r="D37" s="14" t="s">
        <v>10</v>
      </c>
      <c r="G37" s="3"/>
      <c r="H37" s="3"/>
    </row>
    <row r="38" spans="1:9" ht="15" customHeight="1" x14ac:dyDescent="0.25">
      <c r="A38" s="4">
        <v>42934</v>
      </c>
      <c r="B38" s="5">
        <v>44382</v>
      </c>
      <c r="C38" s="33" t="s">
        <v>9</v>
      </c>
      <c r="D38" s="14" t="s">
        <v>11</v>
      </c>
      <c r="G38" s="3"/>
      <c r="H38" s="3"/>
    </row>
    <row r="39" spans="1:9" ht="15" customHeight="1" x14ac:dyDescent="0.25">
      <c r="A39" s="4">
        <v>42934</v>
      </c>
      <c r="B39" s="5">
        <v>43304</v>
      </c>
      <c r="C39" s="33" t="s">
        <v>192</v>
      </c>
      <c r="D39" s="33" t="s">
        <v>196</v>
      </c>
    </row>
    <row r="40" spans="1:9" ht="15" customHeight="1" x14ac:dyDescent="0.25">
      <c r="A40" s="4">
        <v>42935</v>
      </c>
      <c r="B40" s="5">
        <v>13295.34</v>
      </c>
      <c r="C40" s="33" t="s">
        <v>192</v>
      </c>
      <c r="D40" s="33" t="s">
        <v>196</v>
      </c>
    </row>
    <row r="41" spans="1:9" ht="15" customHeight="1" x14ac:dyDescent="0.25">
      <c r="A41" s="4">
        <v>42936</v>
      </c>
      <c r="B41" s="5">
        <v>24965.99</v>
      </c>
      <c r="C41" s="33" t="s">
        <v>192</v>
      </c>
      <c r="D41" s="33" t="s">
        <v>196</v>
      </c>
    </row>
    <row r="42" spans="1:9" ht="15" customHeight="1" x14ac:dyDescent="0.25">
      <c r="A42" s="9" t="s">
        <v>13</v>
      </c>
      <c r="B42" s="7">
        <v>17877</v>
      </c>
      <c r="C42" s="33" t="s">
        <v>192</v>
      </c>
      <c r="D42" s="33" t="s">
        <v>196</v>
      </c>
    </row>
    <row r="43" spans="1:9" ht="15" customHeight="1" x14ac:dyDescent="0.25">
      <c r="A43" s="9" t="s">
        <v>14</v>
      </c>
      <c r="B43" s="7">
        <v>54301.69</v>
      </c>
      <c r="C43" s="33" t="s">
        <v>192</v>
      </c>
      <c r="D43" s="33" t="s">
        <v>196</v>
      </c>
    </row>
    <row r="44" spans="1:9" ht="15" customHeight="1" x14ac:dyDescent="0.25">
      <c r="A44" s="9" t="s">
        <v>14</v>
      </c>
      <c r="B44" s="7">
        <v>16906</v>
      </c>
      <c r="C44" s="33" t="s">
        <v>192</v>
      </c>
      <c r="D44" s="33" t="s">
        <v>196</v>
      </c>
    </row>
    <row r="45" spans="1:9" ht="15" customHeight="1" x14ac:dyDescent="0.25">
      <c r="A45" s="9" t="s">
        <v>15</v>
      </c>
      <c r="B45" s="7">
        <v>12200</v>
      </c>
      <c r="C45" s="33" t="s">
        <v>192</v>
      </c>
      <c r="D45" s="33" t="s">
        <v>196</v>
      </c>
    </row>
    <row r="46" spans="1:9" ht="15" customHeight="1" x14ac:dyDescent="0.25">
      <c r="A46" s="9" t="s">
        <v>16</v>
      </c>
      <c r="B46" s="7">
        <v>13294.02</v>
      </c>
      <c r="C46" s="33" t="s">
        <v>192</v>
      </c>
      <c r="D46" s="33" t="s">
        <v>196</v>
      </c>
    </row>
    <row r="47" spans="1:9" ht="15" customHeight="1" x14ac:dyDescent="0.25">
      <c r="A47" s="9" t="s">
        <v>17</v>
      </c>
      <c r="B47" s="7">
        <v>15420</v>
      </c>
      <c r="C47" s="33" t="s">
        <v>192</v>
      </c>
      <c r="D47" s="33" t="s">
        <v>196</v>
      </c>
    </row>
    <row r="48" spans="1:9" ht="15" customHeight="1" x14ac:dyDescent="0.25">
      <c r="A48" s="9" t="s">
        <v>18</v>
      </c>
      <c r="B48" s="7">
        <v>35070</v>
      </c>
      <c r="C48" s="33" t="s">
        <v>192</v>
      </c>
      <c r="D48" s="33" t="s">
        <v>196</v>
      </c>
    </row>
    <row r="49" spans="1:4" ht="15" customHeight="1" x14ac:dyDescent="0.25">
      <c r="A49" s="9" t="s">
        <v>19</v>
      </c>
      <c r="B49" s="7">
        <v>14270</v>
      </c>
      <c r="C49" s="33" t="s">
        <v>192</v>
      </c>
      <c r="D49" s="33" t="s">
        <v>196</v>
      </c>
    </row>
    <row r="50" spans="1:4" ht="15" customHeight="1" x14ac:dyDescent="0.25">
      <c r="A50" s="9" t="s">
        <v>19</v>
      </c>
      <c r="B50" s="7">
        <v>41014.83</v>
      </c>
      <c r="C50" s="33" t="s">
        <v>192</v>
      </c>
      <c r="D50" s="33" t="s">
        <v>196</v>
      </c>
    </row>
    <row r="51" spans="1:4" ht="15" customHeight="1" x14ac:dyDescent="0.25">
      <c r="A51" s="9" t="s">
        <v>20</v>
      </c>
      <c r="B51" s="7">
        <v>25800</v>
      </c>
      <c r="C51" s="33" t="s">
        <v>192</v>
      </c>
      <c r="D51" s="33" t="s">
        <v>196</v>
      </c>
    </row>
    <row r="52" spans="1:4" ht="15" customHeight="1" x14ac:dyDescent="0.25">
      <c r="A52" s="9" t="s">
        <v>21</v>
      </c>
      <c r="B52" s="7">
        <v>35694</v>
      </c>
      <c r="C52" s="33" t="s">
        <v>192</v>
      </c>
      <c r="D52" s="33" t="s">
        <v>196</v>
      </c>
    </row>
    <row r="53" spans="1:4" ht="15" customHeight="1" x14ac:dyDescent="0.25">
      <c r="A53" s="9" t="s">
        <v>22</v>
      </c>
      <c r="B53" s="7">
        <v>16939</v>
      </c>
      <c r="C53" s="33" t="s">
        <v>192</v>
      </c>
      <c r="D53" s="33" t="s">
        <v>196</v>
      </c>
    </row>
    <row r="54" spans="1:4" ht="15" customHeight="1" x14ac:dyDescent="0.25">
      <c r="A54" s="9" t="s">
        <v>126</v>
      </c>
      <c r="B54" s="10">
        <v>202000</v>
      </c>
      <c r="C54" s="18" t="s">
        <v>194</v>
      </c>
      <c r="D54" s="33" t="s">
        <v>5</v>
      </c>
    </row>
    <row r="55" spans="1:4" ht="15" customHeight="1" x14ac:dyDescent="0.25">
      <c r="A55" s="9" t="s">
        <v>23</v>
      </c>
      <c r="B55" s="7">
        <v>65135.51</v>
      </c>
      <c r="C55" s="33" t="s">
        <v>192</v>
      </c>
      <c r="D55" s="33" t="s">
        <v>196</v>
      </c>
    </row>
    <row r="56" spans="1:4" ht="15" customHeight="1" x14ac:dyDescent="0.25">
      <c r="A56" s="9" t="s">
        <v>24</v>
      </c>
      <c r="B56" s="7">
        <v>76934.720000000001</v>
      </c>
      <c r="C56" s="33" t="s">
        <v>192</v>
      </c>
      <c r="D56" s="33" t="s">
        <v>196</v>
      </c>
    </row>
    <row r="57" spans="1:4" ht="15" customHeight="1" x14ac:dyDescent="0.25">
      <c r="A57" s="9" t="s">
        <v>24</v>
      </c>
      <c r="B57" s="7">
        <v>24610</v>
      </c>
      <c r="C57" s="33" t="s">
        <v>192</v>
      </c>
      <c r="D57" s="33" t="s">
        <v>196</v>
      </c>
    </row>
    <row r="58" spans="1:4" ht="15" customHeight="1" x14ac:dyDescent="0.25">
      <c r="A58" s="9" t="s">
        <v>25</v>
      </c>
      <c r="B58" s="7">
        <v>67634</v>
      </c>
      <c r="C58" s="33" t="s">
        <v>192</v>
      </c>
      <c r="D58" s="33" t="s">
        <v>196</v>
      </c>
    </row>
    <row r="59" spans="1:4" ht="15" customHeight="1" x14ac:dyDescent="0.25">
      <c r="A59" s="9" t="s">
        <v>25</v>
      </c>
      <c r="B59" s="7">
        <v>180050</v>
      </c>
      <c r="C59" s="53" t="s">
        <v>205</v>
      </c>
      <c r="D59" s="14" t="s">
        <v>183</v>
      </c>
    </row>
    <row r="60" spans="1:4" ht="27" customHeight="1" x14ac:dyDescent="0.25">
      <c r="A60" s="9" t="s">
        <v>26</v>
      </c>
      <c r="B60" s="7">
        <v>11467300</v>
      </c>
      <c r="C60" s="14" t="s">
        <v>7</v>
      </c>
      <c r="D60" s="33" t="s">
        <v>199</v>
      </c>
    </row>
    <row r="61" spans="1:4" ht="15" customHeight="1" x14ac:dyDescent="0.25">
      <c r="A61" s="9" t="s">
        <v>26</v>
      </c>
      <c r="B61" s="7">
        <v>46740</v>
      </c>
      <c r="C61" s="33" t="s">
        <v>192</v>
      </c>
      <c r="D61" s="33" t="s">
        <v>196</v>
      </c>
    </row>
    <row r="62" spans="1:4" ht="15" customHeight="1" x14ac:dyDescent="0.25">
      <c r="A62" s="9" t="s">
        <v>26</v>
      </c>
      <c r="B62" s="7">
        <v>1285</v>
      </c>
      <c r="C62" s="33" t="s">
        <v>192</v>
      </c>
      <c r="D62" s="14" t="s">
        <v>195</v>
      </c>
    </row>
    <row r="63" spans="1:4" ht="15" customHeight="1" x14ac:dyDescent="0.25">
      <c r="A63" s="9" t="s">
        <v>27</v>
      </c>
      <c r="B63" s="7">
        <v>29810</v>
      </c>
      <c r="C63" s="33" t="s">
        <v>192</v>
      </c>
      <c r="D63" s="33" t="s">
        <v>195</v>
      </c>
    </row>
    <row r="64" spans="1:4" ht="15" customHeight="1" x14ac:dyDescent="0.25">
      <c r="A64" s="9" t="s">
        <v>27</v>
      </c>
      <c r="B64" s="7">
        <v>3279</v>
      </c>
      <c r="C64" s="33" t="s">
        <v>192</v>
      </c>
      <c r="D64" s="33" t="s">
        <v>196</v>
      </c>
    </row>
    <row r="65" spans="1:4" ht="15" customHeight="1" x14ac:dyDescent="0.25">
      <c r="A65" s="9" t="s">
        <v>28</v>
      </c>
      <c r="B65" s="7">
        <v>2942</v>
      </c>
      <c r="C65" s="33" t="s">
        <v>192</v>
      </c>
      <c r="D65" s="33" t="s">
        <v>196</v>
      </c>
    </row>
    <row r="66" spans="1:4" ht="15" customHeight="1" x14ac:dyDescent="0.25">
      <c r="A66" s="9" t="s">
        <v>28</v>
      </c>
      <c r="B66" s="7">
        <v>19737.47</v>
      </c>
      <c r="C66" s="33" t="s">
        <v>192</v>
      </c>
      <c r="D66" s="33" t="s">
        <v>196</v>
      </c>
    </row>
    <row r="67" spans="1:4" ht="15" customHeight="1" x14ac:dyDescent="0.25">
      <c r="A67" s="9" t="s">
        <v>29</v>
      </c>
      <c r="B67" s="7">
        <v>24855</v>
      </c>
      <c r="C67" s="33" t="s">
        <v>192</v>
      </c>
      <c r="D67" s="33" t="s">
        <v>196</v>
      </c>
    </row>
    <row r="68" spans="1:4" ht="15" customHeight="1" x14ac:dyDescent="0.25">
      <c r="A68" s="9" t="s">
        <v>29</v>
      </c>
      <c r="B68" s="7">
        <v>113925</v>
      </c>
      <c r="C68" s="33" t="s">
        <v>192</v>
      </c>
      <c r="D68" s="33" t="s">
        <v>196</v>
      </c>
    </row>
    <row r="69" spans="1:4" ht="15" customHeight="1" x14ac:dyDescent="0.25">
      <c r="A69" s="9" t="s">
        <v>29</v>
      </c>
      <c r="B69" s="7">
        <v>7876.98</v>
      </c>
      <c r="C69" s="33" t="s">
        <v>192</v>
      </c>
      <c r="D69" s="33" t="s">
        <v>196</v>
      </c>
    </row>
    <row r="70" spans="1:4" ht="15" customHeight="1" x14ac:dyDescent="0.25">
      <c r="A70" s="9" t="s">
        <v>29</v>
      </c>
      <c r="B70" s="7">
        <v>14995</v>
      </c>
      <c r="C70" s="33" t="s">
        <v>192</v>
      </c>
      <c r="D70" s="33" t="s">
        <v>196</v>
      </c>
    </row>
    <row r="71" spans="1:4" ht="15" customHeight="1" x14ac:dyDescent="0.25">
      <c r="A71" s="9" t="s">
        <v>30</v>
      </c>
      <c r="B71" s="7">
        <v>6930</v>
      </c>
      <c r="C71" s="33" t="s">
        <v>192</v>
      </c>
      <c r="D71" s="33" t="s">
        <v>196</v>
      </c>
    </row>
    <row r="72" spans="1:4" ht="15" customHeight="1" x14ac:dyDescent="0.25">
      <c r="A72" s="9" t="s">
        <v>30</v>
      </c>
      <c r="B72" s="7">
        <v>13072.56</v>
      </c>
      <c r="C72" s="33" t="s">
        <v>192</v>
      </c>
      <c r="D72" s="33" t="s">
        <v>196</v>
      </c>
    </row>
    <row r="73" spans="1:4" ht="15" customHeight="1" x14ac:dyDescent="0.25">
      <c r="A73" s="9" t="s">
        <v>31</v>
      </c>
      <c r="B73" s="7">
        <v>26870</v>
      </c>
      <c r="C73" s="33" t="s">
        <v>192</v>
      </c>
      <c r="D73" s="33" t="s">
        <v>196</v>
      </c>
    </row>
    <row r="74" spans="1:4" ht="15" customHeight="1" x14ac:dyDescent="0.25">
      <c r="A74" s="9" t="s">
        <v>31</v>
      </c>
      <c r="B74" s="7">
        <v>6280</v>
      </c>
      <c r="C74" s="33" t="s">
        <v>192</v>
      </c>
      <c r="D74" s="33" t="s">
        <v>196</v>
      </c>
    </row>
    <row r="75" spans="1:4" ht="15" customHeight="1" x14ac:dyDescent="0.25">
      <c r="A75" s="9" t="s">
        <v>32</v>
      </c>
      <c r="B75" s="7">
        <v>4905</v>
      </c>
      <c r="C75" s="33" t="s">
        <v>192</v>
      </c>
      <c r="D75" s="33" t="s">
        <v>196</v>
      </c>
    </row>
    <row r="76" spans="1:4" ht="15" customHeight="1" x14ac:dyDescent="0.25">
      <c r="A76" s="9" t="s">
        <v>32</v>
      </c>
      <c r="B76" s="7">
        <v>18385</v>
      </c>
      <c r="C76" s="33" t="s">
        <v>192</v>
      </c>
      <c r="D76" s="33" t="s">
        <v>196</v>
      </c>
    </row>
    <row r="77" spans="1:4" ht="15" customHeight="1" x14ac:dyDescent="0.25">
      <c r="A77" s="9" t="s">
        <v>33</v>
      </c>
      <c r="B77" s="7">
        <v>19642</v>
      </c>
      <c r="C77" s="33" t="s">
        <v>192</v>
      </c>
      <c r="D77" s="33" t="s">
        <v>196</v>
      </c>
    </row>
    <row r="78" spans="1:4" ht="15" customHeight="1" x14ac:dyDescent="0.25">
      <c r="A78" s="9" t="s">
        <v>33</v>
      </c>
      <c r="B78" s="7">
        <v>570</v>
      </c>
      <c r="C78" s="33" t="s">
        <v>192</v>
      </c>
      <c r="D78" s="33" t="s">
        <v>196</v>
      </c>
    </row>
    <row r="79" spans="1:4" ht="15" customHeight="1" x14ac:dyDescent="0.25">
      <c r="A79" s="9" t="s">
        <v>34</v>
      </c>
      <c r="B79" s="7">
        <v>12915</v>
      </c>
      <c r="C79" s="33" t="s">
        <v>192</v>
      </c>
      <c r="D79" s="33" t="s">
        <v>196</v>
      </c>
    </row>
    <row r="80" spans="1:4" ht="15" customHeight="1" x14ac:dyDescent="0.25">
      <c r="A80" s="9" t="s">
        <v>34</v>
      </c>
      <c r="B80" s="7">
        <v>9235.2099999999991</v>
      </c>
      <c r="C80" s="33" t="s">
        <v>192</v>
      </c>
      <c r="D80" s="33" t="s">
        <v>196</v>
      </c>
    </row>
    <row r="81" spans="1:4" ht="15" customHeight="1" x14ac:dyDescent="0.25">
      <c r="A81" s="9" t="s">
        <v>35</v>
      </c>
      <c r="B81" s="7">
        <v>14575.84</v>
      </c>
      <c r="C81" s="33" t="s">
        <v>192</v>
      </c>
      <c r="D81" s="33" t="s">
        <v>196</v>
      </c>
    </row>
    <row r="82" spans="1:4" ht="15" customHeight="1" x14ac:dyDescent="0.25">
      <c r="A82" s="9" t="s">
        <v>36</v>
      </c>
      <c r="B82" s="7">
        <v>10220</v>
      </c>
      <c r="C82" s="33" t="s">
        <v>192</v>
      </c>
      <c r="D82" s="33" t="s">
        <v>196</v>
      </c>
    </row>
    <row r="83" spans="1:4" ht="15" customHeight="1" x14ac:dyDescent="0.25">
      <c r="A83" s="9" t="s">
        <v>37</v>
      </c>
      <c r="B83" s="7">
        <v>11622</v>
      </c>
      <c r="C83" s="33" t="s">
        <v>192</v>
      </c>
      <c r="D83" s="33" t="s">
        <v>196</v>
      </c>
    </row>
    <row r="84" spans="1:4" ht="15" customHeight="1" x14ac:dyDescent="0.25">
      <c r="A84" s="9" t="s">
        <v>38</v>
      </c>
      <c r="B84" s="7">
        <v>20094</v>
      </c>
      <c r="C84" s="33" t="s">
        <v>192</v>
      </c>
      <c r="D84" s="33" t="s">
        <v>196</v>
      </c>
    </row>
    <row r="85" spans="1:4" ht="15" customHeight="1" x14ac:dyDescent="0.25">
      <c r="A85" s="9" t="s">
        <v>39</v>
      </c>
      <c r="B85" s="7">
        <v>5798.09</v>
      </c>
      <c r="C85" s="33" t="s">
        <v>192</v>
      </c>
      <c r="D85" s="33" t="s">
        <v>196</v>
      </c>
    </row>
    <row r="86" spans="1:4" ht="15" customHeight="1" x14ac:dyDescent="0.25">
      <c r="A86" s="9" t="s">
        <v>39</v>
      </c>
      <c r="B86" s="7">
        <v>63432</v>
      </c>
      <c r="C86" s="33" t="s">
        <v>192</v>
      </c>
      <c r="D86" s="33" t="s">
        <v>196</v>
      </c>
    </row>
    <row r="87" spans="1:4" ht="15" customHeight="1" x14ac:dyDescent="0.25">
      <c r="A87" s="9" t="s">
        <v>40</v>
      </c>
      <c r="B87" s="7">
        <v>42930</v>
      </c>
      <c r="C87" s="33" t="s">
        <v>192</v>
      </c>
      <c r="D87" s="33" t="s">
        <v>196</v>
      </c>
    </row>
    <row r="88" spans="1:4" ht="15" customHeight="1" x14ac:dyDescent="0.25">
      <c r="A88" s="9" t="s">
        <v>40</v>
      </c>
      <c r="B88" s="7">
        <v>1888271</v>
      </c>
      <c r="C88" s="52" t="s">
        <v>205</v>
      </c>
      <c r="D88" s="14" t="s">
        <v>183</v>
      </c>
    </row>
    <row r="89" spans="1:4" ht="15" customHeight="1" x14ac:dyDescent="0.25">
      <c r="A89" s="9" t="s">
        <v>41</v>
      </c>
      <c r="B89" s="7">
        <v>28252</v>
      </c>
      <c r="C89" s="33" t="s">
        <v>192</v>
      </c>
      <c r="D89" s="33" t="s">
        <v>196</v>
      </c>
    </row>
    <row r="90" spans="1:4" ht="15" customHeight="1" x14ac:dyDescent="0.25">
      <c r="A90" s="9" t="s">
        <v>41</v>
      </c>
      <c r="B90" s="7">
        <v>21040</v>
      </c>
      <c r="C90" s="33" t="s">
        <v>192</v>
      </c>
      <c r="D90" s="33" t="s">
        <v>196</v>
      </c>
    </row>
    <row r="91" spans="1:4" ht="15" customHeight="1" x14ac:dyDescent="0.25">
      <c r="A91" s="9" t="s">
        <v>41</v>
      </c>
      <c r="B91" s="7">
        <v>330</v>
      </c>
      <c r="C91" s="33" t="s">
        <v>192</v>
      </c>
      <c r="D91" s="33" t="s">
        <v>196</v>
      </c>
    </row>
    <row r="92" spans="1:4" ht="15" customHeight="1" x14ac:dyDescent="0.25">
      <c r="A92" s="9" t="s">
        <v>42</v>
      </c>
      <c r="B92" s="7">
        <v>27585</v>
      </c>
      <c r="C92" s="33" t="s">
        <v>192</v>
      </c>
      <c r="D92" s="33" t="s">
        <v>196</v>
      </c>
    </row>
    <row r="93" spans="1:4" ht="15" customHeight="1" x14ac:dyDescent="0.25">
      <c r="A93" s="9" t="s">
        <v>42</v>
      </c>
      <c r="B93" s="7">
        <v>18120</v>
      </c>
      <c r="C93" s="33" t="s">
        <v>192</v>
      </c>
      <c r="D93" s="33" t="s">
        <v>196</v>
      </c>
    </row>
    <row r="94" spans="1:4" ht="15" customHeight="1" x14ac:dyDescent="0.25">
      <c r="A94" s="9" t="s">
        <v>42</v>
      </c>
      <c r="B94" s="7">
        <v>30356.52</v>
      </c>
      <c r="C94" s="33" t="s">
        <v>192</v>
      </c>
      <c r="D94" s="33" t="s">
        <v>196</v>
      </c>
    </row>
    <row r="95" spans="1:4" ht="15" customHeight="1" x14ac:dyDescent="0.25">
      <c r="A95" s="9" t="s">
        <v>43</v>
      </c>
      <c r="B95" s="7">
        <v>660</v>
      </c>
      <c r="C95" s="33" t="s">
        <v>192</v>
      </c>
      <c r="D95" s="33" t="s">
        <v>196</v>
      </c>
    </row>
    <row r="96" spans="1:4" ht="15" customHeight="1" x14ac:dyDescent="0.25">
      <c r="A96" s="9" t="s">
        <v>43</v>
      </c>
      <c r="B96" s="7">
        <v>54131</v>
      </c>
      <c r="C96" s="33" t="s">
        <v>192</v>
      </c>
      <c r="D96" s="33" t="s">
        <v>196</v>
      </c>
    </row>
    <row r="97" spans="1:4" ht="15" customHeight="1" x14ac:dyDescent="0.25">
      <c r="A97" s="9" t="s">
        <v>128</v>
      </c>
      <c r="B97" s="7">
        <v>43640</v>
      </c>
      <c r="C97" s="14" t="s">
        <v>7</v>
      </c>
      <c r="D97" s="53" t="s">
        <v>200</v>
      </c>
    </row>
    <row r="98" spans="1:4" ht="15" customHeight="1" x14ac:dyDescent="0.25">
      <c r="A98" s="9" t="s">
        <v>44</v>
      </c>
      <c r="B98" s="7">
        <v>14405</v>
      </c>
      <c r="C98" s="33" t="s">
        <v>192</v>
      </c>
      <c r="D98" s="33" t="s">
        <v>196</v>
      </c>
    </row>
    <row r="99" spans="1:4" ht="15" customHeight="1" x14ac:dyDescent="0.25">
      <c r="A99" s="9" t="s">
        <v>45</v>
      </c>
      <c r="B99" s="7">
        <v>4970</v>
      </c>
      <c r="C99" s="33" t="s">
        <v>192</v>
      </c>
      <c r="D99" s="33" t="s">
        <v>196</v>
      </c>
    </row>
    <row r="100" spans="1:4" ht="15" customHeight="1" x14ac:dyDescent="0.25">
      <c r="A100" s="9" t="s">
        <v>45</v>
      </c>
      <c r="B100" s="7">
        <v>41310</v>
      </c>
      <c r="C100" s="33" t="s">
        <v>192</v>
      </c>
      <c r="D100" s="33" t="s">
        <v>196</v>
      </c>
    </row>
    <row r="101" spans="1:4" ht="15" customHeight="1" x14ac:dyDescent="0.25">
      <c r="A101" s="9" t="s">
        <v>46</v>
      </c>
      <c r="B101" s="7">
        <v>62313.36</v>
      </c>
      <c r="C101" s="33" t="s">
        <v>192</v>
      </c>
      <c r="D101" s="33" t="s">
        <v>196</v>
      </c>
    </row>
    <row r="102" spans="1:4" ht="15" customHeight="1" x14ac:dyDescent="0.25">
      <c r="A102" s="9" t="s">
        <v>47</v>
      </c>
      <c r="B102" s="7">
        <v>53460.480000000003</v>
      </c>
      <c r="C102" s="33" t="s">
        <v>192</v>
      </c>
      <c r="D102" s="33" t="s">
        <v>196</v>
      </c>
    </row>
    <row r="103" spans="1:4" ht="15" customHeight="1" x14ac:dyDescent="0.25">
      <c r="A103" s="9" t="s">
        <v>47</v>
      </c>
      <c r="B103" s="7">
        <v>31689.21</v>
      </c>
      <c r="C103" s="33" t="s">
        <v>192</v>
      </c>
      <c r="D103" s="33" t="s">
        <v>196</v>
      </c>
    </row>
    <row r="104" spans="1:4" ht="15" customHeight="1" x14ac:dyDescent="0.25">
      <c r="A104" s="9" t="s">
        <v>48</v>
      </c>
      <c r="B104" s="7">
        <v>27390</v>
      </c>
      <c r="C104" s="33" t="s">
        <v>192</v>
      </c>
      <c r="D104" s="33" t="s">
        <v>196</v>
      </c>
    </row>
    <row r="105" spans="1:4" ht="15" customHeight="1" x14ac:dyDescent="0.25">
      <c r="A105" s="9" t="s">
        <v>49</v>
      </c>
      <c r="B105" s="7">
        <v>18180</v>
      </c>
      <c r="C105" s="33" t="s">
        <v>192</v>
      </c>
      <c r="D105" s="33" t="s">
        <v>196</v>
      </c>
    </row>
    <row r="106" spans="1:4" ht="15" customHeight="1" x14ac:dyDescent="0.25">
      <c r="A106" s="9" t="s">
        <v>50</v>
      </c>
      <c r="B106" s="7">
        <v>3470</v>
      </c>
      <c r="C106" s="33" t="s">
        <v>192</v>
      </c>
      <c r="D106" s="33" t="s">
        <v>196</v>
      </c>
    </row>
    <row r="107" spans="1:4" ht="15" customHeight="1" x14ac:dyDescent="0.25">
      <c r="A107" s="9" t="s">
        <v>51</v>
      </c>
      <c r="B107" s="7">
        <v>15219.25</v>
      </c>
      <c r="C107" s="33" t="s">
        <v>192</v>
      </c>
      <c r="D107" s="33" t="s">
        <v>196</v>
      </c>
    </row>
    <row r="108" spans="1:4" ht="15" customHeight="1" x14ac:dyDescent="0.25">
      <c r="A108" s="9" t="s">
        <v>51</v>
      </c>
      <c r="B108" s="7">
        <v>980</v>
      </c>
      <c r="C108" s="33" t="s">
        <v>192</v>
      </c>
      <c r="D108" s="33" t="s">
        <v>196</v>
      </c>
    </row>
    <row r="109" spans="1:4" ht="15" customHeight="1" x14ac:dyDescent="0.25">
      <c r="A109" s="9" t="s">
        <v>127</v>
      </c>
      <c r="B109" s="7">
        <v>5000</v>
      </c>
      <c r="C109" s="14" t="s">
        <v>7</v>
      </c>
      <c r="D109" s="14" t="s">
        <v>216</v>
      </c>
    </row>
    <row r="110" spans="1:4" ht="33" customHeight="1" x14ac:dyDescent="0.25">
      <c r="A110" s="11">
        <v>43360</v>
      </c>
      <c r="B110" s="7">
        <v>200000</v>
      </c>
      <c r="C110" s="33" t="s">
        <v>193</v>
      </c>
      <c r="D110" s="14" t="s">
        <v>201</v>
      </c>
    </row>
    <row r="111" spans="1:4" ht="15" customHeight="1" x14ac:dyDescent="0.25">
      <c r="A111" s="9" t="s">
        <v>52</v>
      </c>
      <c r="B111" s="7">
        <v>33474.42</v>
      </c>
      <c r="C111" s="33" t="s">
        <v>192</v>
      </c>
      <c r="D111" s="33" t="s">
        <v>196</v>
      </c>
    </row>
    <row r="112" spans="1:4" ht="15" customHeight="1" x14ac:dyDescent="0.25">
      <c r="A112" s="9" t="s">
        <v>52</v>
      </c>
      <c r="B112" s="7">
        <v>5885</v>
      </c>
      <c r="C112" s="33" t="s">
        <v>192</v>
      </c>
      <c r="D112" s="33" t="s">
        <v>196</v>
      </c>
    </row>
    <row r="113" spans="1:4" ht="15" customHeight="1" x14ac:dyDescent="0.25">
      <c r="A113" s="9" t="s">
        <v>52</v>
      </c>
      <c r="B113" s="7">
        <v>330</v>
      </c>
      <c r="C113" s="33" t="s">
        <v>192</v>
      </c>
      <c r="D113" s="33" t="s">
        <v>196</v>
      </c>
    </row>
    <row r="114" spans="1:4" ht="15" customHeight="1" x14ac:dyDescent="0.25">
      <c r="A114" s="9" t="s">
        <v>52</v>
      </c>
      <c r="B114" s="7">
        <v>58870</v>
      </c>
      <c r="C114" s="33" t="s">
        <v>192</v>
      </c>
      <c r="D114" s="33" t="s">
        <v>196</v>
      </c>
    </row>
    <row r="115" spans="1:4" ht="15" customHeight="1" x14ac:dyDescent="0.25">
      <c r="A115" s="9" t="s">
        <v>53</v>
      </c>
      <c r="B115" s="7">
        <v>38019.9</v>
      </c>
      <c r="C115" s="33" t="s">
        <v>192</v>
      </c>
      <c r="D115" s="33" t="s">
        <v>196</v>
      </c>
    </row>
    <row r="116" spans="1:4" ht="15" customHeight="1" x14ac:dyDescent="0.25">
      <c r="A116" s="9" t="s">
        <v>53</v>
      </c>
      <c r="B116" s="7">
        <v>330</v>
      </c>
      <c r="C116" s="33" t="s">
        <v>192</v>
      </c>
      <c r="D116" s="33" t="s">
        <v>196</v>
      </c>
    </row>
    <row r="117" spans="1:4" ht="15" customHeight="1" x14ac:dyDescent="0.25">
      <c r="A117" s="9" t="s">
        <v>54</v>
      </c>
      <c r="B117" s="7">
        <v>2817.2</v>
      </c>
      <c r="C117" s="33" t="s">
        <v>192</v>
      </c>
      <c r="D117" s="33" t="s">
        <v>196</v>
      </c>
    </row>
    <row r="118" spans="1:4" ht="15" customHeight="1" x14ac:dyDescent="0.25">
      <c r="A118" s="9" t="s">
        <v>54</v>
      </c>
      <c r="B118" s="7">
        <v>22421</v>
      </c>
      <c r="C118" s="33" t="s">
        <v>192</v>
      </c>
      <c r="D118" s="33" t="s">
        <v>196</v>
      </c>
    </row>
    <row r="119" spans="1:4" ht="15" customHeight="1" x14ac:dyDescent="0.25">
      <c r="A119" s="9" t="s">
        <v>55</v>
      </c>
      <c r="B119" s="7">
        <v>20904.22</v>
      </c>
      <c r="C119" s="33" t="s">
        <v>192</v>
      </c>
      <c r="D119" s="33" t="s">
        <v>196</v>
      </c>
    </row>
    <row r="120" spans="1:4" ht="15" customHeight="1" x14ac:dyDescent="0.25">
      <c r="A120" s="9" t="s">
        <v>56</v>
      </c>
      <c r="B120" s="7">
        <v>980</v>
      </c>
      <c r="C120" s="33" t="s">
        <v>192</v>
      </c>
      <c r="D120" s="33" t="s">
        <v>196</v>
      </c>
    </row>
    <row r="121" spans="1:4" ht="15" customHeight="1" x14ac:dyDescent="0.25">
      <c r="A121" s="9" t="s">
        <v>56</v>
      </c>
      <c r="B121" s="7">
        <v>21930.94</v>
      </c>
      <c r="C121" s="33" t="s">
        <v>192</v>
      </c>
      <c r="D121" s="33" t="s">
        <v>196</v>
      </c>
    </row>
    <row r="122" spans="1:4" ht="15" customHeight="1" x14ac:dyDescent="0.25">
      <c r="A122" s="9" t="s">
        <v>57</v>
      </c>
      <c r="B122" s="7">
        <v>810</v>
      </c>
      <c r="C122" s="33" t="s">
        <v>192</v>
      </c>
      <c r="D122" s="33" t="s">
        <v>196</v>
      </c>
    </row>
    <row r="123" spans="1:4" ht="15" customHeight="1" x14ac:dyDescent="0.25">
      <c r="A123" s="9" t="s">
        <v>57</v>
      </c>
      <c r="B123" s="7">
        <v>18367.400000000001</v>
      </c>
      <c r="C123" s="33" t="s">
        <v>192</v>
      </c>
      <c r="D123" s="33" t="s">
        <v>196</v>
      </c>
    </row>
    <row r="124" spans="1:4" ht="15" customHeight="1" x14ac:dyDescent="0.25">
      <c r="A124" s="9" t="s">
        <v>57</v>
      </c>
      <c r="B124" s="7">
        <v>25846.45</v>
      </c>
      <c r="C124" s="33" t="s">
        <v>192</v>
      </c>
      <c r="D124" s="33" t="s">
        <v>196</v>
      </c>
    </row>
    <row r="125" spans="1:4" ht="15" customHeight="1" x14ac:dyDescent="0.25">
      <c r="A125" s="9" t="s">
        <v>139</v>
      </c>
      <c r="B125" s="7">
        <v>10203300</v>
      </c>
      <c r="C125" s="14" t="s">
        <v>7</v>
      </c>
      <c r="D125" s="14" t="s">
        <v>140</v>
      </c>
    </row>
    <row r="126" spans="1:4" ht="15" customHeight="1" x14ac:dyDescent="0.25">
      <c r="A126" s="9" t="s">
        <v>58</v>
      </c>
      <c r="B126" s="7">
        <v>1460</v>
      </c>
      <c r="C126" s="33" t="s">
        <v>192</v>
      </c>
      <c r="D126" s="33" t="s">
        <v>196</v>
      </c>
    </row>
    <row r="127" spans="1:4" ht="15" customHeight="1" x14ac:dyDescent="0.25">
      <c r="A127" s="9" t="s">
        <v>58</v>
      </c>
      <c r="B127" s="7">
        <v>77760</v>
      </c>
      <c r="C127" s="33" t="s">
        <v>192</v>
      </c>
      <c r="D127" s="33" t="s">
        <v>196</v>
      </c>
    </row>
    <row r="128" spans="1:4" ht="15" customHeight="1" x14ac:dyDescent="0.25">
      <c r="A128" s="9" t="s">
        <v>59</v>
      </c>
      <c r="B128" s="7">
        <v>7540</v>
      </c>
      <c r="C128" s="33" t="s">
        <v>192</v>
      </c>
      <c r="D128" s="33" t="s">
        <v>196</v>
      </c>
    </row>
    <row r="129" spans="1:4" ht="15" customHeight="1" x14ac:dyDescent="0.25">
      <c r="A129" s="9" t="s">
        <v>59</v>
      </c>
      <c r="B129" s="7">
        <v>330</v>
      </c>
      <c r="C129" s="33" t="s">
        <v>192</v>
      </c>
      <c r="D129" s="33" t="s">
        <v>196</v>
      </c>
    </row>
    <row r="130" spans="1:4" ht="15" customHeight="1" x14ac:dyDescent="0.25">
      <c r="A130" s="9" t="s">
        <v>60</v>
      </c>
      <c r="B130" s="7">
        <v>28074</v>
      </c>
      <c r="C130" s="33" t="s">
        <v>192</v>
      </c>
      <c r="D130" s="33" t="s">
        <v>196</v>
      </c>
    </row>
    <row r="131" spans="1:4" ht="15" customHeight="1" x14ac:dyDescent="0.25">
      <c r="A131" s="9" t="s">
        <v>60</v>
      </c>
      <c r="B131" s="7">
        <v>2920</v>
      </c>
      <c r="C131" s="33" t="s">
        <v>192</v>
      </c>
      <c r="D131" s="33" t="s">
        <v>196</v>
      </c>
    </row>
    <row r="132" spans="1:4" ht="15" customHeight="1" x14ac:dyDescent="0.25">
      <c r="A132" s="9" t="s">
        <v>60</v>
      </c>
      <c r="B132" s="7">
        <v>3075</v>
      </c>
      <c r="C132" s="33" t="s">
        <v>192</v>
      </c>
      <c r="D132" s="33" t="s">
        <v>196</v>
      </c>
    </row>
    <row r="133" spans="1:4" ht="15" customHeight="1" x14ac:dyDescent="0.25">
      <c r="A133" s="9" t="s">
        <v>61</v>
      </c>
      <c r="B133" s="7">
        <v>810</v>
      </c>
      <c r="C133" s="33" t="s">
        <v>192</v>
      </c>
      <c r="D133" s="33" t="s">
        <v>196</v>
      </c>
    </row>
    <row r="134" spans="1:4" ht="15" customHeight="1" x14ac:dyDescent="0.25">
      <c r="A134" s="9" t="s">
        <v>61</v>
      </c>
      <c r="B134" s="7">
        <v>14237</v>
      </c>
      <c r="C134" s="33" t="s">
        <v>192</v>
      </c>
      <c r="D134" s="33" t="s">
        <v>196</v>
      </c>
    </row>
    <row r="135" spans="1:4" ht="15" customHeight="1" x14ac:dyDescent="0.25">
      <c r="A135" s="9" t="s">
        <v>62</v>
      </c>
      <c r="B135" s="7">
        <v>1490</v>
      </c>
      <c r="C135" s="33" t="s">
        <v>192</v>
      </c>
      <c r="D135" s="33" t="s">
        <v>196</v>
      </c>
    </row>
    <row r="136" spans="1:4" ht="15" customHeight="1" x14ac:dyDescent="0.25">
      <c r="A136" s="9" t="s">
        <v>62</v>
      </c>
      <c r="B136" s="7">
        <v>11009.43</v>
      </c>
      <c r="C136" s="33" t="s">
        <v>192</v>
      </c>
      <c r="D136" s="33" t="s">
        <v>196</v>
      </c>
    </row>
    <row r="137" spans="1:4" ht="15" customHeight="1" x14ac:dyDescent="0.25">
      <c r="A137" s="9" t="s">
        <v>62</v>
      </c>
      <c r="B137" s="7">
        <v>43889</v>
      </c>
      <c r="C137" s="33" t="s">
        <v>192</v>
      </c>
      <c r="D137" s="33" t="s">
        <v>196</v>
      </c>
    </row>
    <row r="138" spans="1:4" ht="15" customHeight="1" x14ac:dyDescent="0.25">
      <c r="A138" s="9" t="s">
        <v>62</v>
      </c>
      <c r="B138" s="7">
        <v>7490</v>
      </c>
      <c r="C138" s="33" t="s">
        <v>192</v>
      </c>
      <c r="D138" s="33" t="s">
        <v>196</v>
      </c>
    </row>
    <row r="139" spans="1:4" ht="15" customHeight="1" x14ac:dyDescent="0.25">
      <c r="A139" s="9" t="s">
        <v>62</v>
      </c>
      <c r="B139" s="7">
        <v>2090</v>
      </c>
      <c r="C139" s="33" t="s">
        <v>192</v>
      </c>
      <c r="D139" s="33" t="s">
        <v>196</v>
      </c>
    </row>
    <row r="140" spans="1:4" ht="15" customHeight="1" x14ac:dyDescent="0.25">
      <c r="A140" s="9" t="s">
        <v>62</v>
      </c>
      <c r="B140" s="7">
        <v>9600</v>
      </c>
      <c r="C140" s="33" t="s">
        <v>192</v>
      </c>
      <c r="D140" s="33" t="s">
        <v>196</v>
      </c>
    </row>
    <row r="141" spans="1:4" ht="15" customHeight="1" x14ac:dyDescent="0.25">
      <c r="A141" s="9" t="s">
        <v>63</v>
      </c>
      <c r="B141" s="7">
        <v>810</v>
      </c>
      <c r="C141" s="33" t="s">
        <v>192</v>
      </c>
      <c r="D141" s="33" t="s">
        <v>196</v>
      </c>
    </row>
    <row r="142" spans="1:4" ht="15" customHeight="1" x14ac:dyDescent="0.25">
      <c r="A142" s="9" t="s">
        <v>63</v>
      </c>
      <c r="B142" s="7">
        <v>55150</v>
      </c>
      <c r="C142" s="33" t="s">
        <v>192</v>
      </c>
      <c r="D142" s="33" t="s">
        <v>196</v>
      </c>
    </row>
    <row r="143" spans="1:4" ht="15" customHeight="1" x14ac:dyDescent="0.25">
      <c r="A143" s="9" t="s">
        <v>64</v>
      </c>
      <c r="B143" s="7">
        <v>5835</v>
      </c>
      <c r="C143" s="33" t="s">
        <v>192</v>
      </c>
      <c r="D143" s="33" t="s">
        <v>196</v>
      </c>
    </row>
    <row r="144" spans="1:4" ht="15" customHeight="1" x14ac:dyDescent="0.25">
      <c r="A144" s="9" t="s">
        <v>64</v>
      </c>
      <c r="B144" s="7">
        <v>39543.760000000002</v>
      </c>
      <c r="C144" s="33" t="s">
        <v>192</v>
      </c>
      <c r="D144" s="33" t="s">
        <v>196</v>
      </c>
    </row>
    <row r="145" spans="1:4" ht="15" customHeight="1" x14ac:dyDescent="0.25">
      <c r="A145" s="9" t="s">
        <v>65</v>
      </c>
      <c r="B145" s="7">
        <v>10140</v>
      </c>
      <c r="C145" s="33" t="s">
        <v>192</v>
      </c>
      <c r="D145" s="33" t="s">
        <v>196</v>
      </c>
    </row>
    <row r="146" spans="1:4" ht="15" customHeight="1" x14ac:dyDescent="0.25">
      <c r="A146" s="9" t="s">
        <v>65</v>
      </c>
      <c r="B146" s="7">
        <v>8670</v>
      </c>
      <c r="C146" s="33" t="s">
        <v>192</v>
      </c>
      <c r="D146" s="33" t="s">
        <v>196</v>
      </c>
    </row>
    <row r="147" spans="1:4" ht="15" customHeight="1" x14ac:dyDescent="0.25">
      <c r="A147" s="9" t="s">
        <v>66</v>
      </c>
      <c r="B147" s="7">
        <v>56389</v>
      </c>
      <c r="C147" s="33" t="s">
        <v>192</v>
      </c>
      <c r="D147" s="33" t="s">
        <v>196</v>
      </c>
    </row>
    <row r="148" spans="1:4" ht="15" customHeight="1" x14ac:dyDescent="0.25">
      <c r="A148" s="9" t="s">
        <v>66</v>
      </c>
      <c r="B148" s="7">
        <v>1310</v>
      </c>
      <c r="C148" s="33" t="s">
        <v>192</v>
      </c>
      <c r="D148" s="33" t="s">
        <v>196</v>
      </c>
    </row>
    <row r="149" spans="1:4" ht="15" customHeight="1" x14ac:dyDescent="0.25">
      <c r="A149" s="9" t="s">
        <v>67</v>
      </c>
      <c r="B149" s="7">
        <v>1962</v>
      </c>
      <c r="C149" s="33" t="s">
        <v>192</v>
      </c>
      <c r="D149" s="33" t="s">
        <v>196</v>
      </c>
    </row>
    <row r="150" spans="1:4" ht="15" customHeight="1" x14ac:dyDescent="0.25">
      <c r="A150" s="9" t="s">
        <v>67</v>
      </c>
      <c r="B150" s="7">
        <v>18690</v>
      </c>
      <c r="C150" s="33" t="s">
        <v>192</v>
      </c>
      <c r="D150" s="33" t="s">
        <v>196</v>
      </c>
    </row>
    <row r="151" spans="1:4" ht="15" customHeight="1" x14ac:dyDescent="0.25">
      <c r="A151" s="9" t="s">
        <v>67</v>
      </c>
      <c r="B151" s="7">
        <v>31930</v>
      </c>
      <c r="C151" s="33" t="s">
        <v>192</v>
      </c>
      <c r="D151" s="33" t="s">
        <v>196</v>
      </c>
    </row>
    <row r="152" spans="1:4" ht="15" customHeight="1" x14ac:dyDescent="0.25">
      <c r="A152" s="9" t="s">
        <v>68</v>
      </c>
      <c r="B152" s="7">
        <v>40431.199999999997</v>
      </c>
      <c r="C152" s="33" t="s">
        <v>192</v>
      </c>
      <c r="D152" s="33" t="s">
        <v>196</v>
      </c>
    </row>
    <row r="153" spans="1:4" ht="15" customHeight="1" x14ac:dyDescent="0.25">
      <c r="A153" s="9" t="s">
        <v>69</v>
      </c>
      <c r="B153" s="7">
        <v>880</v>
      </c>
      <c r="C153" s="33" t="s">
        <v>192</v>
      </c>
      <c r="D153" s="33" t="s">
        <v>196</v>
      </c>
    </row>
    <row r="154" spans="1:4" ht="15" customHeight="1" x14ac:dyDescent="0.25">
      <c r="A154" s="9" t="s">
        <v>69</v>
      </c>
      <c r="B154" s="7">
        <v>15200</v>
      </c>
      <c r="C154" s="33" t="s">
        <v>192</v>
      </c>
      <c r="D154" s="33" t="s">
        <v>196</v>
      </c>
    </row>
    <row r="155" spans="1:4" ht="15" customHeight="1" x14ac:dyDescent="0.25">
      <c r="A155" s="9" t="s">
        <v>70</v>
      </c>
      <c r="B155" s="7">
        <v>58646.36</v>
      </c>
      <c r="C155" s="33" t="s">
        <v>192</v>
      </c>
      <c r="D155" s="33" t="s">
        <v>196</v>
      </c>
    </row>
    <row r="156" spans="1:4" ht="15" customHeight="1" x14ac:dyDescent="0.25">
      <c r="A156" s="9" t="s">
        <v>70</v>
      </c>
      <c r="B156" s="7">
        <v>7575</v>
      </c>
      <c r="C156" s="33" t="s">
        <v>192</v>
      </c>
      <c r="D156" s="33" t="s">
        <v>195</v>
      </c>
    </row>
    <row r="157" spans="1:4" ht="15" customHeight="1" x14ac:dyDescent="0.25">
      <c r="A157" s="9" t="s">
        <v>71</v>
      </c>
      <c r="B157" s="7">
        <v>4420</v>
      </c>
      <c r="C157" s="33" t="s">
        <v>192</v>
      </c>
      <c r="D157" s="33" t="s">
        <v>196</v>
      </c>
    </row>
    <row r="158" spans="1:4" ht="15" customHeight="1" x14ac:dyDescent="0.25">
      <c r="A158" s="9" t="s">
        <v>71</v>
      </c>
      <c r="B158" s="7">
        <v>77607.039999999994</v>
      </c>
      <c r="C158" s="33" t="s">
        <v>192</v>
      </c>
      <c r="D158" s="33" t="s">
        <v>196</v>
      </c>
    </row>
    <row r="159" spans="1:4" ht="15" customHeight="1" x14ac:dyDescent="0.25">
      <c r="A159" s="9" t="s">
        <v>72</v>
      </c>
      <c r="B159" s="7">
        <v>12948</v>
      </c>
      <c r="C159" s="33" t="s">
        <v>192</v>
      </c>
      <c r="D159" s="33" t="s">
        <v>196</v>
      </c>
    </row>
    <row r="160" spans="1:4" ht="15" customHeight="1" x14ac:dyDescent="0.25">
      <c r="A160" s="9" t="s">
        <v>72</v>
      </c>
      <c r="B160" s="7">
        <v>27859</v>
      </c>
      <c r="C160" s="33" t="s">
        <v>192</v>
      </c>
      <c r="D160" s="33" t="s">
        <v>196</v>
      </c>
    </row>
    <row r="161" spans="1:4" ht="15" customHeight="1" x14ac:dyDescent="0.25">
      <c r="A161" s="9" t="s">
        <v>72</v>
      </c>
      <c r="B161" s="7">
        <v>3790</v>
      </c>
      <c r="C161" s="33" t="s">
        <v>192</v>
      </c>
      <c r="D161" s="33" t="s">
        <v>196</v>
      </c>
    </row>
    <row r="162" spans="1:4" ht="15" customHeight="1" x14ac:dyDescent="0.25">
      <c r="A162" s="9" t="s">
        <v>73</v>
      </c>
      <c r="B162" s="7">
        <v>18990</v>
      </c>
      <c r="C162" s="33" t="s">
        <v>192</v>
      </c>
      <c r="D162" s="33" t="s">
        <v>196</v>
      </c>
    </row>
    <row r="163" spans="1:4" ht="15" customHeight="1" x14ac:dyDescent="0.25">
      <c r="A163" s="9" t="s">
        <v>73</v>
      </c>
      <c r="B163" s="7">
        <v>330</v>
      </c>
      <c r="C163" s="33" t="s">
        <v>192</v>
      </c>
      <c r="D163" s="33" t="s">
        <v>196</v>
      </c>
    </row>
    <row r="164" spans="1:4" ht="15" customHeight="1" x14ac:dyDescent="0.25">
      <c r="A164" s="9" t="s">
        <v>129</v>
      </c>
      <c r="B164" s="7">
        <v>200000</v>
      </c>
      <c r="C164" s="33" t="s">
        <v>9</v>
      </c>
      <c r="D164" s="14" t="s">
        <v>130</v>
      </c>
    </row>
    <row r="165" spans="1:4" ht="15" customHeight="1" x14ac:dyDescent="0.25">
      <c r="A165" s="9" t="s">
        <v>74</v>
      </c>
      <c r="B165" s="7">
        <v>13553</v>
      </c>
      <c r="C165" s="33" t="s">
        <v>192</v>
      </c>
      <c r="D165" s="33" t="s">
        <v>196</v>
      </c>
    </row>
    <row r="166" spans="1:4" ht="15" customHeight="1" x14ac:dyDescent="0.25">
      <c r="A166" s="9" t="s">
        <v>75</v>
      </c>
      <c r="B166" s="7">
        <v>27582.44</v>
      </c>
      <c r="C166" s="33" t="s">
        <v>192</v>
      </c>
      <c r="D166" s="33" t="s">
        <v>196</v>
      </c>
    </row>
    <row r="167" spans="1:4" ht="15" customHeight="1" x14ac:dyDescent="0.25">
      <c r="A167" s="9" t="s">
        <v>76</v>
      </c>
      <c r="B167" s="7">
        <v>12103.76</v>
      </c>
      <c r="C167" s="33" t="s">
        <v>192</v>
      </c>
      <c r="D167" s="33" t="s">
        <v>196</v>
      </c>
    </row>
    <row r="168" spans="1:4" ht="15" customHeight="1" x14ac:dyDescent="0.25">
      <c r="A168" s="11">
        <v>43394</v>
      </c>
      <c r="B168" s="7">
        <v>30000</v>
      </c>
      <c r="C168" s="14" t="s">
        <v>131</v>
      </c>
      <c r="D168" s="14" t="s">
        <v>217</v>
      </c>
    </row>
    <row r="169" spans="1:4" ht="15" customHeight="1" x14ac:dyDescent="0.25">
      <c r="A169" s="9" t="s">
        <v>77</v>
      </c>
      <c r="B169" s="7">
        <v>14663</v>
      </c>
      <c r="C169" s="33" t="s">
        <v>192</v>
      </c>
      <c r="D169" s="33" t="s">
        <v>196</v>
      </c>
    </row>
    <row r="170" spans="1:4" ht="15" customHeight="1" x14ac:dyDescent="0.25">
      <c r="A170" s="9" t="s">
        <v>77</v>
      </c>
      <c r="B170" s="7">
        <v>980</v>
      </c>
      <c r="C170" s="33" t="s">
        <v>192</v>
      </c>
      <c r="D170" s="33" t="s">
        <v>196</v>
      </c>
    </row>
    <row r="171" spans="1:4" ht="15" customHeight="1" x14ac:dyDescent="0.25">
      <c r="A171" s="9" t="s">
        <v>77</v>
      </c>
      <c r="B171" s="7">
        <v>860</v>
      </c>
      <c r="C171" s="33" t="s">
        <v>192</v>
      </c>
      <c r="D171" s="33" t="s">
        <v>196</v>
      </c>
    </row>
    <row r="172" spans="1:4" ht="15" customHeight="1" x14ac:dyDescent="0.25">
      <c r="A172" s="9" t="s">
        <v>77</v>
      </c>
      <c r="B172" s="7">
        <v>39276.82</v>
      </c>
      <c r="C172" s="33" t="s">
        <v>192</v>
      </c>
      <c r="D172" s="33" t="s">
        <v>196</v>
      </c>
    </row>
    <row r="173" spans="1:4" ht="15" customHeight="1" x14ac:dyDescent="0.25">
      <c r="A173" s="9" t="s">
        <v>78</v>
      </c>
      <c r="B173" s="7">
        <v>19946</v>
      </c>
      <c r="C173" s="33" t="s">
        <v>192</v>
      </c>
      <c r="D173" s="33" t="s">
        <v>196</v>
      </c>
    </row>
    <row r="174" spans="1:4" ht="15" customHeight="1" x14ac:dyDescent="0.25">
      <c r="A174" s="9" t="s">
        <v>78</v>
      </c>
      <c r="B174" s="7">
        <v>2290</v>
      </c>
      <c r="C174" s="33" t="s">
        <v>192</v>
      </c>
      <c r="D174" s="33" t="s">
        <v>196</v>
      </c>
    </row>
    <row r="175" spans="1:4" ht="15" customHeight="1" x14ac:dyDescent="0.25">
      <c r="A175" s="9" t="s">
        <v>79</v>
      </c>
      <c r="B175" s="7">
        <v>11435</v>
      </c>
      <c r="C175" s="33" t="s">
        <v>192</v>
      </c>
      <c r="D175" s="33" t="s">
        <v>196</v>
      </c>
    </row>
    <row r="176" spans="1:4" ht="15" customHeight="1" x14ac:dyDescent="0.25">
      <c r="A176" s="9" t="s">
        <v>80</v>
      </c>
      <c r="B176" s="7">
        <v>2140</v>
      </c>
      <c r="C176" s="33" t="s">
        <v>192</v>
      </c>
      <c r="D176" s="33" t="s">
        <v>196</v>
      </c>
    </row>
    <row r="177" spans="1:4" ht="15" customHeight="1" x14ac:dyDescent="0.25">
      <c r="A177" s="9" t="s">
        <v>80</v>
      </c>
      <c r="B177" s="7">
        <v>3370</v>
      </c>
      <c r="C177" s="33" t="s">
        <v>192</v>
      </c>
      <c r="D177" s="33" t="s">
        <v>196</v>
      </c>
    </row>
    <row r="178" spans="1:4" ht="15" customHeight="1" x14ac:dyDescent="0.25">
      <c r="A178" s="9" t="s">
        <v>80</v>
      </c>
      <c r="B178" s="7">
        <v>24656</v>
      </c>
      <c r="C178" s="33" t="s">
        <v>9</v>
      </c>
      <c r="D178" s="14" t="s">
        <v>11</v>
      </c>
    </row>
    <row r="179" spans="1:4" ht="15" customHeight="1" x14ac:dyDescent="0.25">
      <c r="A179" s="9" t="s">
        <v>81</v>
      </c>
      <c r="B179" s="7">
        <v>5145</v>
      </c>
      <c r="C179" s="33" t="s">
        <v>192</v>
      </c>
      <c r="D179" s="33" t="s">
        <v>196</v>
      </c>
    </row>
    <row r="180" spans="1:4" ht="15" customHeight="1" x14ac:dyDescent="0.25">
      <c r="A180" s="9" t="s">
        <v>81</v>
      </c>
      <c r="B180" s="7">
        <v>5375</v>
      </c>
      <c r="C180" s="33" t="s">
        <v>192</v>
      </c>
      <c r="D180" s="33" t="s">
        <v>196</v>
      </c>
    </row>
    <row r="181" spans="1:4" ht="15" customHeight="1" x14ac:dyDescent="0.25">
      <c r="A181" s="9" t="s">
        <v>82</v>
      </c>
      <c r="B181" s="7">
        <v>28292.93</v>
      </c>
      <c r="C181" s="33" t="s">
        <v>192</v>
      </c>
      <c r="D181" s="33" t="s">
        <v>196</v>
      </c>
    </row>
    <row r="182" spans="1:4" ht="15" customHeight="1" x14ac:dyDescent="0.25">
      <c r="A182" s="9" t="s">
        <v>82</v>
      </c>
      <c r="B182" s="7">
        <v>121700</v>
      </c>
      <c r="C182" s="33" t="s">
        <v>192</v>
      </c>
      <c r="D182" s="33" t="s">
        <v>196</v>
      </c>
    </row>
    <row r="183" spans="1:4" ht="15" customHeight="1" x14ac:dyDescent="0.25">
      <c r="A183" s="9" t="s">
        <v>82</v>
      </c>
      <c r="B183" s="7">
        <v>980</v>
      </c>
      <c r="C183" s="33" t="s">
        <v>192</v>
      </c>
      <c r="D183" s="33" t="s">
        <v>196</v>
      </c>
    </row>
    <row r="184" spans="1:4" ht="15" customHeight="1" x14ac:dyDescent="0.25">
      <c r="A184" s="9" t="s">
        <v>82</v>
      </c>
      <c r="B184" s="7">
        <v>84801</v>
      </c>
      <c r="C184" s="33" t="s">
        <v>9</v>
      </c>
      <c r="D184" s="14" t="s">
        <v>11</v>
      </c>
    </row>
    <row r="185" spans="1:4" ht="15" customHeight="1" x14ac:dyDescent="0.25">
      <c r="A185" s="9" t="s">
        <v>83</v>
      </c>
      <c r="B185" s="7">
        <v>980</v>
      </c>
      <c r="C185" s="33" t="s">
        <v>192</v>
      </c>
      <c r="D185" s="33" t="s">
        <v>196</v>
      </c>
    </row>
    <row r="186" spans="1:4" ht="15" customHeight="1" x14ac:dyDescent="0.25">
      <c r="A186" s="9" t="s">
        <v>83</v>
      </c>
      <c r="B186" s="7">
        <v>21131</v>
      </c>
      <c r="C186" s="33" t="s">
        <v>192</v>
      </c>
      <c r="D186" s="33" t="s">
        <v>196</v>
      </c>
    </row>
    <row r="187" spans="1:4" ht="15" customHeight="1" x14ac:dyDescent="0.25">
      <c r="A187" s="9" t="s">
        <v>84</v>
      </c>
      <c r="B187" s="7">
        <v>61978</v>
      </c>
      <c r="C187" s="33" t="s">
        <v>192</v>
      </c>
      <c r="D187" s="33" t="s">
        <v>196</v>
      </c>
    </row>
    <row r="188" spans="1:4" ht="15" customHeight="1" x14ac:dyDescent="0.25">
      <c r="A188" s="9" t="s">
        <v>85</v>
      </c>
      <c r="B188" s="7">
        <v>10317.91</v>
      </c>
      <c r="C188" s="33" t="s">
        <v>192</v>
      </c>
      <c r="D188" s="33" t="s">
        <v>196</v>
      </c>
    </row>
    <row r="189" spans="1:4" ht="15" customHeight="1" x14ac:dyDescent="0.25">
      <c r="A189" s="9" t="s">
        <v>85</v>
      </c>
      <c r="B189" s="7">
        <v>1980</v>
      </c>
      <c r="C189" s="33" t="s">
        <v>192</v>
      </c>
      <c r="D189" s="33" t="s">
        <v>196</v>
      </c>
    </row>
    <row r="190" spans="1:4" ht="15" customHeight="1" x14ac:dyDescent="0.25">
      <c r="A190" s="9" t="s">
        <v>86</v>
      </c>
      <c r="B190" s="7">
        <v>16206.8</v>
      </c>
      <c r="C190" s="33" t="s">
        <v>192</v>
      </c>
      <c r="D190" s="33" t="s">
        <v>196</v>
      </c>
    </row>
    <row r="191" spans="1:4" ht="15" customHeight="1" x14ac:dyDescent="0.25">
      <c r="A191" s="9" t="s">
        <v>87</v>
      </c>
      <c r="B191" s="7">
        <v>52159.31</v>
      </c>
      <c r="C191" s="33" t="s">
        <v>192</v>
      </c>
      <c r="D191" s="33" t="s">
        <v>196</v>
      </c>
    </row>
    <row r="192" spans="1:4" ht="15" customHeight="1" x14ac:dyDescent="0.25">
      <c r="A192" s="9" t="s">
        <v>87</v>
      </c>
      <c r="B192" s="7">
        <v>32911</v>
      </c>
      <c r="C192" s="33" t="s">
        <v>192</v>
      </c>
      <c r="D192" s="33" t="s">
        <v>196</v>
      </c>
    </row>
    <row r="193" spans="1:4" ht="15" customHeight="1" x14ac:dyDescent="0.25">
      <c r="A193" s="9" t="s">
        <v>87</v>
      </c>
      <c r="B193" s="7">
        <v>330</v>
      </c>
      <c r="C193" s="33" t="s">
        <v>192</v>
      </c>
      <c r="D193" s="33" t="s">
        <v>196</v>
      </c>
    </row>
    <row r="194" spans="1:4" ht="15" customHeight="1" x14ac:dyDescent="0.25">
      <c r="A194" s="9" t="s">
        <v>88</v>
      </c>
      <c r="B194" s="7">
        <v>51842.39</v>
      </c>
      <c r="C194" s="33" t="s">
        <v>192</v>
      </c>
      <c r="D194" s="33" t="s">
        <v>196</v>
      </c>
    </row>
    <row r="195" spans="1:4" ht="15" customHeight="1" x14ac:dyDescent="0.25">
      <c r="A195" s="9" t="s">
        <v>89</v>
      </c>
      <c r="B195" s="7">
        <v>9848</v>
      </c>
      <c r="C195" s="33" t="s">
        <v>192</v>
      </c>
      <c r="D195" s="33" t="s">
        <v>196</v>
      </c>
    </row>
    <row r="196" spans="1:4" ht="15" customHeight="1" x14ac:dyDescent="0.25">
      <c r="A196" s="9" t="s">
        <v>89</v>
      </c>
      <c r="B196" s="7">
        <v>55537.08</v>
      </c>
      <c r="C196" s="33" t="s">
        <v>192</v>
      </c>
      <c r="D196" s="33" t="s">
        <v>196</v>
      </c>
    </row>
    <row r="197" spans="1:4" ht="15" customHeight="1" x14ac:dyDescent="0.25">
      <c r="A197" s="9" t="s">
        <v>90</v>
      </c>
      <c r="B197" s="7">
        <v>85180</v>
      </c>
      <c r="C197" s="33" t="s">
        <v>192</v>
      </c>
      <c r="D197" s="33" t="s">
        <v>196</v>
      </c>
    </row>
    <row r="198" spans="1:4" ht="15" customHeight="1" x14ac:dyDescent="0.25">
      <c r="A198" s="9" t="s">
        <v>90</v>
      </c>
      <c r="B198" s="7">
        <v>4970</v>
      </c>
      <c r="C198" s="33" t="s">
        <v>192</v>
      </c>
      <c r="D198" s="33" t="s">
        <v>195</v>
      </c>
    </row>
    <row r="199" spans="1:4" ht="15" customHeight="1" x14ac:dyDescent="0.25">
      <c r="A199" s="9" t="s">
        <v>91</v>
      </c>
      <c r="B199" s="7">
        <v>60462.94</v>
      </c>
      <c r="C199" s="33" t="s">
        <v>192</v>
      </c>
      <c r="D199" s="33" t="s">
        <v>196</v>
      </c>
    </row>
    <row r="200" spans="1:4" ht="15" customHeight="1" x14ac:dyDescent="0.25">
      <c r="A200" s="9" t="s">
        <v>92</v>
      </c>
      <c r="B200" s="7">
        <v>29108.82</v>
      </c>
      <c r="C200" s="33" t="s">
        <v>192</v>
      </c>
      <c r="D200" s="33" t="s">
        <v>196</v>
      </c>
    </row>
    <row r="201" spans="1:4" ht="15" customHeight="1" x14ac:dyDescent="0.25">
      <c r="A201" s="9" t="s">
        <v>92</v>
      </c>
      <c r="B201" s="7">
        <v>980</v>
      </c>
      <c r="C201" s="33" t="s">
        <v>192</v>
      </c>
      <c r="D201" s="33" t="s">
        <v>196</v>
      </c>
    </row>
    <row r="202" spans="1:4" ht="15" customHeight="1" x14ac:dyDescent="0.25">
      <c r="A202" s="9" t="s">
        <v>92</v>
      </c>
      <c r="B202" s="7">
        <v>40613.39</v>
      </c>
      <c r="C202" s="33" t="s">
        <v>192</v>
      </c>
      <c r="D202" s="33" t="s">
        <v>196</v>
      </c>
    </row>
    <row r="203" spans="1:4" ht="15" customHeight="1" x14ac:dyDescent="0.25">
      <c r="A203" s="9" t="s">
        <v>93</v>
      </c>
      <c r="B203" s="7">
        <v>25760</v>
      </c>
      <c r="C203" s="33" t="s">
        <v>192</v>
      </c>
      <c r="D203" s="33" t="s">
        <v>196</v>
      </c>
    </row>
    <row r="204" spans="1:4" ht="15" customHeight="1" x14ac:dyDescent="0.25">
      <c r="A204" s="9" t="s">
        <v>94</v>
      </c>
      <c r="B204" s="7">
        <v>21352.34</v>
      </c>
      <c r="C204" s="33" t="s">
        <v>192</v>
      </c>
      <c r="D204" s="33" t="s">
        <v>196</v>
      </c>
    </row>
    <row r="205" spans="1:4" ht="15" customHeight="1" x14ac:dyDescent="0.25">
      <c r="A205" s="9" t="s">
        <v>94</v>
      </c>
      <c r="B205" s="7">
        <v>37446</v>
      </c>
      <c r="C205" s="33" t="s">
        <v>192</v>
      </c>
      <c r="D205" s="33" t="s">
        <v>195</v>
      </c>
    </row>
    <row r="206" spans="1:4" ht="15" customHeight="1" x14ac:dyDescent="0.25">
      <c r="A206" s="9" t="s">
        <v>95</v>
      </c>
      <c r="B206" s="7">
        <v>24686</v>
      </c>
      <c r="C206" s="33" t="s">
        <v>192</v>
      </c>
      <c r="D206" s="33" t="s">
        <v>196</v>
      </c>
    </row>
    <row r="207" spans="1:4" ht="15" customHeight="1" x14ac:dyDescent="0.25">
      <c r="A207" s="9" t="s">
        <v>95</v>
      </c>
      <c r="B207" s="7">
        <v>2442</v>
      </c>
      <c r="C207" s="33" t="s">
        <v>192</v>
      </c>
      <c r="D207" s="33" t="s">
        <v>195</v>
      </c>
    </row>
    <row r="208" spans="1:4" ht="15" customHeight="1" x14ac:dyDescent="0.25">
      <c r="A208" s="9" t="s">
        <v>96</v>
      </c>
      <c r="B208" s="7">
        <v>36309</v>
      </c>
      <c r="C208" s="33" t="s">
        <v>192</v>
      </c>
      <c r="D208" s="33" t="s">
        <v>196</v>
      </c>
    </row>
    <row r="209" spans="1:4" ht="15" customHeight="1" x14ac:dyDescent="0.25">
      <c r="A209" s="9" t="s">
        <v>97</v>
      </c>
      <c r="B209" s="7">
        <v>12289</v>
      </c>
      <c r="C209" s="33" t="s">
        <v>192</v>
      </c>
      <c r="D209" s="33" t="s">
        <v>196</v>
      </c>
    </row>
    <row r="210" spans="1:4" ht="15" customHeight="1" x14ac:dyDescent="0.25">
      <c r="A210" s="9" t="s">
        <v>97</v>
      </c>
      <c r="B210" s="7">
        <v>31038</v>
      </c>
      <c r="C210" s="33" t="s">
        <v>192</v>
      </c>
      <c r="D210" s="33" t="s">
        <v>196</v>
      </c>
    </row>
    <row r="211" spans="1:4" ht="15" customHeight="1" x14ac:dyDescent="0.25">
      <c r="A211" s="9" t="s">
        <v>97</v>
      </c>
      <c r="B211" s="7">
        <v>980</v>
      </c>
      <c r="C211" s="33" t="s">
        <v>192</v>
      </c>
      <c r="D211" s="33" t="s">
        <v>195</v>
      </c>
    </row>
    <row r="212" spans="1:4" ht="15" customHeight="1" x14ac:dyDescent="0.25">
      <c r="A212" s="9" t="s">
        <v>132</v>
      </c>
      <c r="B212" s="7">
        <v>100000</v>
      </c>
      <c r="C212" s="33" t="s">
        <v>7</v>
      </c>
      <c r="D212" s="14" t="s">
        <v>219</v>
      </c>
    </row>
    <row r="213" spans="1:4" ht="15" customHeight="1" x14ac:dyDescent="0.25">
      <c r="A213" s="9" t="s">
        <v>98</v>
      </c>
      <c r="B213" s="7">
        <v>29874.2</v>
      </c>
      <c r="C213" s="33" t="s">
        <v>192</v>
      </c>
      <c r="D213" s="33" t="s">
        <v>196</v>
      </c>
    </row>
    <row r="214" spans="1:4" ht="15" customHeight="1" x14ac:dyDescent="0.25">
      <c r="A214" s="9" t="s">
        <v>99</v>
      </c>
      <c r="B214" s="7">
        <v>22367.96</v>
      </c>
      <c r="C214" s="33" t="s">
        <v>192</v>
      </c>
      <c r="D214" s="33" t="s">
        <v>196</v>
      </c>
    </row>
    <row r="215" spans="1:4" ht="15" customHeight="1" x14ac:dyDescent="0.25">
      <c r="A215" s="9" t="s">
        <v>99</v>
      </c>
      <c r="B215" s="7">
        <v>330</v>
      </c>
      <c r="C215" s="33" t="s">
        <v>192</v>
      </c>
      <c r="D215" s="33" t="s">
        <v>195</v>
      </c>
    </row>
    <row r="216" spans="1:4" ht="15" customHeight="1" x14ac:dyDescent="0.25">
      <c r="A216" s="9" t="s">
        <v>100</v>
      </c>
      <c r="B216" s="7">
        <v>29272</v>
      </c>
      <c r="C216" s="33" t="s">
        <v>192</v>
      </c>
      <c r="D216" s="33" t="s">
        <v>196</v>
      </c>
    </row>
    <row r="217" spans="1:4" ht="15" customHeight="1" x14ac:dyDescent="0.25">
      <c r="A217" s="9" t="s">
        <v>100</v>
      </c>
      <c r="B217" s="7">
        <v>3960</v>
      </c>
      <c r="C217" s="33" t="s">
        <v>192</v>
      </c>
      <c r="D217" s="33" t="s">
        <v>195</v>
      </c>
    </row>
    <row r="218" spans="1:4" ht="15" customHeight="1" x14ac:dyDescent="0.25">
      <c r="A218" s="9" t="s">
        <v>101</v>
      </c>
      <c r="B218" s="7">
        <v>34460</v>
      </c>
      <c r="C218" s="33" t="s">
        <v>192</v>
      </c>
      <c r="D218" s="33" t="s">
        <v>196</v>
      </c>
    </row>
    <row r="219" spans="1:4" ht="15" customHeight="1" x14ac:dyDescent="0.25">
      <c r="A219" s="9" t="s">
        <v>102</v>
      </c>
      <c r="B219" s="7">
        <v>12432</v>
      </c>
      <c r="C219" s="33" t="s">
        <v>192</v>
      </c>
      <c r="D219" s="33" t="s">
        <v>196</v>
      </c>
    </row>
    <row r="220" spans="1:4" ht="15" customHeight="1" x14ac:dyDescent="0.25">
      <c r="A220" s="9" t="s">
        <v>102</v>
      </c>
      <c r="B220" s="7">
        <v>12275</v>
      </c>
      <c r="C220" s="33" t="s">
        <v>192</v>
      </c>
      <c r="D220" s="33" t="s">
        <v>196</v>
      </c>
    </row>
    <row r="221" spans="1:4" ht="15" customHeight="1" x14ac:dyDescent="0.25">
      <c r="A221" s="9" t="s">
        <v>102</v>
      </c>
      <c r="B221" s="7">
        <v>32437</v>
      </c>
      <c r="C221" s="33" t="s">
        <v>9</v>
      </c>
      <c r="D221" s="14" t="s">
        <v>11</v>
      </c>
    </row>
    <row r="222" spans="1:4" ht="15" customHeight="1" x14ac:dyDescent="0.25">
      <c r="A222" s="9" t="s">
        <v>102</v>
      </c>
      <c r="B222" s="7">
        <v>5390</v>
      </c>
      <c r="C222" s="33" t="s">
        <v>9</v>
      </c>
      <c r="D222" s="14" t="s">
        <v>122</v>
      </c>
    </row>
    <row r="223" spans="1:4" ht="15" customHeight="1" x14ac:dyDescent="0.25">
      <c r="A223" s="9" t="s">
        <v>102</v>
      </c>
      <c r="B223" s="7">
        <v>1060</v>
      </c>
      <c r="C223" s="33" t="s">
        <v>192</v>
      </c>
      <c r="D223" s="33" t="s">
        <v>195</v>
      </c>
    </row>
    <row r="224" spans="1:4" ht="15" customHeight="1" x14ac:dyDescent="0.25">
      <c r="A224" s="9" t="s">
        <v>103</v>
      </c>
      <c r="B224" s="7">
        <v>12908.75</v>
      </c>
      <c r="C224" s="33" t="s">
        <v>192</v>
      </c>
      <c r="D224" s="33" t="s">
        <v>196</v>
      </c>
    </row>
    <row r="225" spans="1:4" ht="15" customHeight="1" x14ac:dyDescent="0.25">
      <c r="A225" s="9" t="s">
        <v>104</v>
      </c>
      <c r="B225" s="7">
        <v>38117.800000000003</v>
      </c>
      <c r="C225" s="33" t="s">
        <v>192</v>
      </c>
      <c r="D225" s="33" t="s">
        <v>196</v>
      </c>
    </row>
    <row r="226" spans="1:4" ht="15" customHeight="1" x14ac:dyDescent="0.25">
      <c r="A226" s="9" t="s">
        <v>133</v>
      </c>
      <c r="B226" s="7">
        <v>185640</v>
      </c>
      <c r="C226" s="14" t="s">
        <v>134</v>
      </c>
      <c r="D226" s="14" t="s">
        <v>5</v>
      </c>
    </row>
    <row r="227" spans="1:4" ht="15" customHeight="1" x14ac:dyDescent="0.25">
      <c r="A227" s="9" t="s">
        <v>141</v>
      </c>
      <c r="B227" s="7">
        <v>808062</v>
      </c>
      <c r="C227" s="14" t="s">
        <v>202</v>
      </c>
      <c r="D227" s="14" t="s">
        <v>142</v>
      </c>
    </row>
    <row r="228" spans="1:4" ht="15" customHeight="1" x14ac:dyDescent="0.25">
      <c r="A228" s="9" t="s">
        <v>105</v>
      </c>
      <c r="B228" s="7">
        <v>28745.25</v>
      </c>
      <c r="C228" s="33" t="s">
        <v>192</v>
      </c>
      <c r="D228" s="33" t="s">
        <v>196</v>
      </c>
    </row>
    <row r="229" spans="1:4" ht="15" customHeight="1" x14ac:dyDescent="0.25">
      <c r="A229" s="9" t="s">
        <v>105</v>
      </c>
      <c r="B229" s="7">
        <v>980</v>
      </c>
      <c r="C229" s="33" t="s">
        <v>192</v>
      </c>
      <c r="D229" s="33" t="s">
        <v>195</v>
      </c>
    </row>
    <row r="230" spans="1:4" ht="15" customHeight="1" x14ac:dyDescent="0.25">
      <c r="A230" s="9" t="s">
        <v>106</v>
      </c>
      <c r="B230" s="7">
        <v>80</v>
      </c>
      <c r="C230" s="33" t="s">
        <v>192</v>
      </c>
      <c r="D230" s="33" t="s">
        <v>195</v>
      </c>
    </row>
    <row r="231" spans="1:4" ht="15" customHeight="1" x14ac:dyDescent="0.25">
      <c r="A231" s="9" t="s">
        <v>106</v>
      </c>
      <c r="B231" s="7">
        <v>980</v>
      </c>
      <c r="C231" s="33" t="s">
        <v>192</v>
      </c>
      <c r="D231" s="33" t="s">
        <v>195</v>
      </c>
    </row>
    <row r="232" spans="1:4" ht="15" customHeight="1" x14ac:dyDescent="0.25">
      <c r="A232" s="9" t="s">
        <v>106</v>
      </c>
      <c r="B232" s="7">
        <v>31596</v>
      </c>
      <c r="C232" s="33" t="s">
        <v>192</v>
      </c>
      <c r="D232" s="33" t="s">
        <v>195</v>
      </c>
    </row>
    <row r="233" spans="1:4" ht="15" customHeight="1" x14ac:dyDescent="0.25">
      <c r="A233" s="9" t="s">
        <v>106</v>
      </c>
      <c r="B233" s="7">
        <v>31580</v>
      </c>
      <c r="C233" s="33" t="s">
        <v>192</v>
      </c>
      <c r="D233" s="33" t="s">
        <v>196</v>
      </c>
    </row>
    <row r="234" spans="1:4" ht="15" customHeight="1" x14ac:dyDescent="0.25">
      <c r="A234" s="9" t="s">
        <v>106</v>
      </c>
      <c r="B234" s="7">
        <v>19290</v>
      </c>
      <c r="C234" s="33" t="s">
        <v>192</v>
      </c>
      <c r="D234" s="33" t="s">
        <v>196</v>
      </c>
    </row>
    <row r="235" spans="1:4" ht="15" customHeight="1" x14ac:dyDescent="0.25">
      <c r="A235" s="11">
        <v>43439</v>
      </c>
      <c r="B235" s="7">
        <v>71309</v>
      </c>
      <c r="C235" s="33" t="s">
        <v>192</v>
      </c>
      <c r="D235" s="33" t="s">
        <v>195</v>
      </c>
    </row>
    <row r="236" spans="1:4" ht="15" customHeight="1" x14ac:dyDescent="0.25">
      <c r="A236" s="11">
        <v>43805</v>
      </c>
      <c r="B236" s="7">
        <v>6958</v>
      </c>
      <c r="C236" s="33" t="s">
        <v>192</v>
      </c>
      <c r="D236" s="33" t="s">
        <v>195</v>
      </c>
    </row>
    <row r="237" spans="1:4" ht="15" customHeight="1" x14ac:dyDescent="0.25">
      <c r="A237" s="9" t="s">
        <v>107</v>
      </c>
      <c r="B237" s="7">
        <v>17233</v>
      </c>
      <c r="C237" s="33" t="s">
        <v>192</v>
      </c>
      <c r="D237" s="33" t="s">
        <v>196</v>
      </c>
    </row>
    <row r="238" spans="1:4" ht="15" customHeight="1" x14ac:dyDescent="0.25">
      <c r="A238" s="9" t="s">
        <v>108</v>
      </c>
      <c r="B238" s="7">
        <v>10988</v>
      </c>
      <c r="C238" s="33" t="s">
        <v>192</v>
      </c>
      <c r="D238" s="33" t="s">
        <v>196</v>
      </c>
    </row>
    <row r="239" spans="1:4" ht="15" customHeight="1" x14ac:dyDescent="0.25">
      <c r="A239" s="9" t="s">
        <v>123</v>
      </c>
      <c r="B239" s="7">
        <v>980</v>
      </c>
      <c r="C239" s="33" t="s">
        <v>192</v>
      </c>
      <c r="D239" s="33" t="s">
        <v>195</v>
      </c>
    </row>
    <row r="240" spans="1:4" ht="33.75" customHeight="1" x14ac:dyDescent="0.25">
      <c r="A240" s="9" t="s">
        <v>123</v>
      </c>
      <c r="B240" s="7">
        <v>300000</v>
      </c>
      <c r="C240" s="14" t="s">
        <v>212</v>
      </c>
      <c r="D240" s="14" t="s">
        <v>218</v>
      </c>
    </row>
    <row r="241" spans="1:4" ht="15" customHeight="1" x14ac:dyDescent="0.25">
      <c r="A241" s="9" t="s">
        <v>109</v>
      </c>
      <c r="B241" s="7">
        <v>54476.69</v>
      </c>
      <c r="C241" s="33" t="s">
        <v>192</v>
      </c>
      <c r="D241" s="33" t="s">
        <v>196</v>
      </c>
    </row>
    <row r="242" spans="1:4" ht="15" customHeight="1" x14ac:dyDescent="0.25">
      <c r="A242" s="9" t="s">
        <v>110</v>
      </c>
      <c r="B242" s="7">
        <v>100747.26</v>
      </c>
      <c r="C242" s="33" t="s">
        <v>192</v>
      </c>
      <c r="D242" s="33" t="s">
        <v>196</v>
      </c>
    </row>
    <row r="243" spans="1:4" ht="15" customHeight="1" x14ac:dyDescent="0.25">
      <c r="A243" s="9" t="s">
        <v>110</v>
      </c>
      <c r="B243" s="7">
        <v>417911.08</v>
      </c>
      <c r="C243" s="33" t="s">
        <v>192</v>
      </c>
      <c r="D243" s="33" t="s">
        <v>196</v>
      </c>
    </row>
    <row r="244" spans="1:4" ht="15" customHeight="1" x14ac:dyDescent="0.25">
      <c r="A244" s="9" t="s">
        <v>110</v>
      </c>
      <c r="B244" s="7">
        <v>28725</v>
      </c>
      <c r="C244" s="33" t="s">
        <v>9</v>
      </c>
      <c r="D244" s="14" t="s">
        <v>11</v>
      </c>
    </row>
    <row r="245" spans="1:4" ht="15" customHeight="1" x14ac:dyDescent="0.25">
      <c r="A245" s="9" t="s">
        <v>111</v>
      </c>
      <c r="B245" s="7">
        <v>50998</v>
      </c>
      <c r="C245" s="33" t="s">
        <v>192</v>
      </c>
      <c r="D245" s="33" t="s">
        <v>196</v>
      </c>
    </row>
    <row r="246" spans="1:4" ht="15" customHeight="1" x14ac:dyDescent="0.25">
      <c r="A246" s="9" t="s">
        <v>112</v>
      </c>
      <c r="B246" s="7">
        <v>79380.399999999994</v>
      </c>
      <c r="C246" s="33" t="s">
        <v>192</v>
      </c>
      <c r="D246" s="33" t="s">
        <v>196</v>
      </c>
    </row>
    <row r="247" spans="1:4" ht="15" customHeight="1" x14ac:dyDescent="0.25">
      <c r="A247" s="9" t="s">
        <v>113</v>
      </c>
      <c r="B247" s="7">
        <v>99057.83</v>
      </c>
      <c r="C247" s="33" t="s">
        <v>192</v>
      </c>
      <c r="D247" s="33" t="s">
        <v>196</v>
      </c>
    </row>
    <row r="248" spans="1:4" ht="15" customHeight="1" x14ac:dyDescent="0.25">
      <c r="A248" s="9" t="s">
        <v>124</v>
      </c>
      <c r="B248" s="7">
        <v>980</v>
      </c>
      <c r="C248" s="33" t="s">
        <v>192</v>
      </c>
      <c r="D248" s="33" t="s">
        <v>195</v>
      </c>
    </row>
    <row r="249" spans="1:4" ht="15" customHeight="1" x14ac:dyDescent="0.25">
      <c r="A249" s="9" t="s">
        <v>114</v>
      </c>
      <c r="B249" s="7">
        <v>32380</v>
      </c>
      <c r="C249" s="33" t="s">
        <v>192</v>
      </c>
      <c r="D249" s="33" t="s">
        <v>196</v>
      </c>
    </row>
    <row r="250" spans="1:4" ht="15" customHeight="1" x14ac:dyDescent="0.25">
      <c r="A250" s="9" t="s">
        <v>114</v>
      </c>
      <c r="B250" s="7">
        <v>67787.360000000001</v>
      </c>
      <c r="C250" s="33" t="s">
        <v>192</v>
      </c>
      <c r="D250" s="33" t="s">
        <v>196</v>
      </c>
    </row>
    <row r="251" spans="1:4" ht="15" customHeight="1" x14ac:dyDescent="0.25">
      <c r="A251" s="9" t="s">
        <v>114</v>
      </c>
      <c r="B251" s="7">
        <v>37720</v>
      </c>
      <c r="C251" s="33" t="s">
        <v>192</v>
      </c>
      <c r="D251" s="33" t="s">
        <v>196</v>
      </c>
    </row>
    <row r="252" spans="1:4" ht="15" customHeight="1" x14ac:dyDescent="0.25">
      <c r="A252" s="9" t="s">
        <v>114</v>
      </c>
      <c r="B252" s="7">
        <v>50637.95</v>
      </c>
      <c r="C252" s="33" t="s">
        <v>192</v>
      </c>
      <c r="D252" s="33" t="s">
        <v>196</v>
      </c>
    </row>
    <row r="253" spans="1:4" ht="15" customHeight="1" x14ac:dyDescent="0.25">
      <c r="A253" s="9" t="s">
        <v>125</v>
      </c>
      <c r="B253" s="7">
        <v>980</v>
      </c>
      <c r="C253" s="33" t="s">
        <v>192</v>
      </c>
      <c r="D253" s="33" t="s">
        <v>195</v>
      </c>
    </row>
    <row r="254" spans="1:4" ht="15" customHeight="1" x14ac:dyDescent="0.25">
      <c r="A254" s="9" t="s">
        <v>115</v>
      </c>
      <c r="B254" s="7">
        <v>73369.77</v>
      </c>
      <c r="C254" s="33" t="s">
        <v>192</v>
      </c>
      <c r="D254" s="33" t="s">
        <v>196</v>
      </c>
    </row>
    <row r="255" spans="1:4" ht="15" customHeight="1" x14ac:dyDescent="0.25">
      <c r="A255" s="9" t="s">
        <v>116</v>
      </c>
      <c r="B255" s="7">
        <v>10688</v>
      </c>
      <c r="C255" s="33" t="s">
        <v>192</v>
      </c>
      <c r="D255" s="33" t="s">
        <v>196</v>
      </c>
    </row>
    <row r="256" spans="1:4" ht="15" customHeight="1" x14ac:dyDescent="0.25">
      <c r="A256" s="9" t="s">
        <v>117</v>
      </c>
      <c r="B256" s="7">
        <v>6023.9</v>
      </c>
      <c r="C256" s="33" t="s">
        <v>192</v>
      </c>
      <c r="D256" s="33" t="s">
        <v>196</v>
      </c>
    </row>
    <row r="257" spans="1:4" ht="15" customHeight="1" x14ac:dyDescent="0.25">
      <c r="A257" s="9" t="s">
        <v>117</v>
      </c>
      <c r="B257" s="7">
        <v>126705.51</v>
      </c>
      <c r="C257" s="33" t="s">
        <v>192</v>
      </c>
      <c r="D257" s="33" t="s">
        <v>196</v>
      </c>
    </row>
    <row r="258" spans="1:4" ht="15" customHeight="1" x14ac:dyDescent="0.25">
      <c r="A258" s="9" t="s">
        <v>135</v>
      </c>
      <c r="B258" s="7">
        <v>640000</v>
      </c>
      <c r="C258" s="14" t="s">
        <v>136</v>
      </c>
      <c r="D258" s="14" t="s">
        <v>137</v>
      </c>
    </row>
    <row r="259" spans="1:4" ht="15" customHeight="1" x14ac:dyDescent="0.25">
      <c r="A259" s="9" t="s">
        <v>118</v>
      </c>
      <c r="B259" s="7">
        <v>280032.34000000003</v>
      </c>
      <c r="C259" s="33" t="s">
        <v>192</v>
      </c>
      <c r="D259" s="33" t="s">
        <v>196</v>
      </c>
    </row>
    <row r="260" spans="1:4" ht="15" customHeight="1" x14ac:dyDescent="0.25">
      <c r="A260" s="11">
        <v>43461</v>
      </c>
      <c r="B260" s="7">
        <v>10790</v>
      </c>
      <c r="C260" s="33" t="s">
        <v>192</v>
      </c>
      <c r="D260" s="33" t="s">
        <v>195</v>
      </c>
    </row>
    <row r="261" spans="1:4" ht="15" customHeight="1" x14ac:dyDescent="0.25">
      <c r="A261" s="11">
        <v>43461</v>
      </c>
      <c r="B261" s="7">
        <v>61906</v>
      </c>
      <c r="C261" s="33" t="s">
        <v>192</v>
      </c>
      <c r="D261" s="33" t="s">
        <v>195</v>
      </c>
    </row>
    <row r="262" spans="1:4" ht="15" customHeight="1" x14ac:dyDescent="0.25">
      <c r="A262" s="9" t="s">
        <v>119</v>
      </c>
      <c r="B262" s="7">
        <v>93384.72</v>
      </c>
      <c r="C262" s="33" t="s">
        <v>192</v>
      </c>
      <c r="D262" s="33" t="s">
        <v>196</v>
      </c>
    </row>
    <row r="263" spans="1:4" ht="15" customHeight="1" x14ac:dyDescent="0.25">
      <c r="A263" s="9" t="s">
        <v>120</v>
      </c>
      <c r="B263" s="7">
        <v>29329</v>
      </c>
      <c r="C263" s="33" t="s">
        <v>192</v>
      </c>
      <c r="D263" s="33" t="s">
        <v>196</v>
      </c>
    </row>
    <row r="264" spans="1:4" ht="15" customHeight="1" x14ac:dyDescent="0.25">
      <c r="A264" s="9" t="s">
        <v>121</v>
      </c>
      <c r="B264" s="7">
        <v>109609.05</v>
      </c>
      <c r="C264" s="33" t="s">
        <v>192</v>
      </c>
      <c r="D264" s="33" t="s">
        <v>196</v>
      </c>
    </row>
    <row r="265" spans="1:4" ht="15" customHeight="1" x14ac:dyDescent="0.25">
      <c r="A265" s="9" t="s">
        <v>121</v>
      </c>
      <c r="B265" s="7">
        <v>87397.89</v>
      </c>
      <c r="C265" s="33" t="s">
        <v>192</v>
      </c>
      <c r="D265" s="33" t="s">
        <v>196</v>
      </c>
    </row>
    <row r="266" spans="1:4" ht="15" customHeight="1" x14ac:dyDescent="0.25">
      <c r="A266" s="9" t="s">
        <v>121</v>
      </c>
      <c r="B266" s="7">
        <v>133136.70000000001</v>
      </c>
      <c r="C266" s="33" t="s">
        <v>192</v>
      </c>
      <c r="D266" s="33" t="s">
        <v>196</v>
      </c>
    </row>
    <row r="267" spans="1:4" ht="15" customHeight="1" x14ac:dyDescent="0.25">
      <c r="A267" s="9" t="s">
        <v>121</v>
      </c>
      <c r="B267" s="7">
        <v>1460</v>
      </c>
      <c r="C267" s="33" t="s">
        <v>192</v>
      </c>
      <c r="D267" s="33" t="s">
        <v>195</v>
      </c>
    </row>
    <row r="268" spans="1:4" ht="15" customHeight="1" x14ac:dyDescent="0.25">
      <c r="A268" s="36"/>
      <c r="B268" s="35">
        <f>SUM(B11:B267)</f>
        <v>257737330.16999999</v>
      </c>
      <c r="C268" s="30" t="s">
        <v>187</v>
      </c>
      <c r="D268" s="30"/>
    </row>
    <row r="269" spans="1:4" ht="15" customHeight="1" x14ac:dyDescent="0.25">
      <c r="A269" s="34"/>
      <c r="B269" s="42">
        <v>99989353.170000002</v>
      </c>
      <c r="C269" s="43" t="s">
        <v>190</v>
      </c>
      <c r="D269" s="44"/>
    </row>
    <row r="270" spans="1:4" ht="15" customHeight="1" x14ac:dyDescent="0.25">
      <c r="C270" s="19"/>
    </row>
    <row r="275" spans="3:3" ht="15" customHeight="1" x14ac:dyDescent="0.25">
      <c r="C275" s="19"/>
    </row>
  </sheetData>
  <mergeCells count="22">
    <mergeCell ref="G30:H30"/>
    <mergeCell ref="G1:G7"/>
    <mergeCell ref="G12:H12"/>
    <mergeCell ref="G13:H13"/>
    <mergeCell ref="G14:H14"/>
    <mergeCell ref="G15:H15"/>
    <mergeCell ref="I9:I10"/>
    <mergeCell ref="G33:H33"/>
    <mergeCell ref="G34:H34"/>
    <mergeCell ref="G9:H10"/>
    <mergeCell ref="G21:H21"/>
    <mergeCell ref="G19:H19"/>
    <mergeCell ref="G11:H11"/>
    <mergeCell ref="G20:H20"/>
    <mergeCell ref="G16:H16"/>
    <mergeCell ref="G17:H17"/>
    <mergeCell ref="G18:H18"/>
    <mergeCell ref="G22:H22"/>
    <mergeCell ref="G26:H26"/>
    <mergeCell ref="G27:H27"/>
    <mergeCell ref="G28:H28"/>
    <mergeCell ref="G29:H29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C36" sqref="C36"/>
    </sheetView>
  </sheetViews>
  <sheetFormatPr defaultRowHeight="15" x14ac:dyDescent="0.25"/>
  <cols>
    <col min="1" max="1" width="15.42578125" customWidth="1"/>
    <col min="2" max="2" width="21" style="39" customWidth="1"/>
    <col min="3" max="3" width="35.28515625" customWidth="1"/>
    <col min="4" max="4" width="40" customWidth="1"/>
    <col min="7" max="7" width="26.42578125" customWidth="1"/>
    <col min="8" max="8" width="31.5703125" customWidth="1"/>
    <col min="9" max="9" width="21.7109375" customWidth="1"/>
  </cols>
  <sheetData>
    <row r="1" spans="1:10" x14ac:dyDescent="0.25">
      <c r="G1" s="3"/>
      <c r="H1" s="3"/>
    </row>
    <row r="2" spans="1:10" x14ac:dyDescent="0.25">
      <c r="G2" s="3"/>
      <c r="H2" s="3"/>
    </row>
    <row r="3" spans="1:10" x14ac:dyDescent="0.25">
      <c r="G3" s="3"/>
      <c r="H3" s="3"/>
    </row>
    <row r="4" spans="1:10" ht="15.75" x14ac:dyDescent="0.25">
      <c r="C4" s="1" t="s">
        <v>171</v>
      </c>
      <c r="G4" s="3"/>
      <c r="H4" s="1" t="s">
        <v>189</v>
      </c>
    </row>
    <row r="5" spans="1:10" ht="15.75" x14ac:dyDescent="0.25">
      <c r="C5" s="1" t="s">
        <v>4</v>
      </c>
      <c r="G5" s="3"/>
      <c r="H5" s="1" t="s">
        <v>4</v>
      </c>
    </row>
    <row r="6" spans="1:10" x14ac:dyDescent="0.25">
      <c r="G6" s="3"/>
    </row>
    <row r="7" spans="1:10" ht="15.75" x14ac:dyDescent="0.25">
      <c r="C7" s="1"/>
      <c r="D7" s="16"/>
      <c r="G7" s="3"/>
      <c r="H7" s="3"/>
      <c r="I7" s="1"/>
      <c r="J7" s="16"/>
    </row>
    <row r="8" spans="1:10" x14ac:dyDescent="0.25">
      <c r="G8" s="3"/>
      <c r="H8" s="3"/>
    </row>
    <row r="9" spans="1:10" ht="30.75" customHeight="1" x14ac:dyDescent="0.25">
      <c r="A9" s="2" t="s">
        <v>0</v>
      </c>
      <c r="B9" s="40" t="s">
        <v>2</v>
      </c>
      <c r="C9" s="2" t="s">
        <v>1</v>
      </c>
      <c r="D9" s="2" t="s">
        <v>172</v>
      </c>
      <c r="G9" s="86" t="s">
        <v>157</v>
      </c>
      <c r="H9" s="86"/>
      <c r="I9" s="31" t="s">
        <v>188</v>
      </c>
    </row>
    <row r="10" spans="1:10" x14ac:dyDescent="0.25">
      <c r="A10" s="85">
        <v>43100</v>
      </c>
      <c r="B10" s="82">
        <v>13808832</v>
      </c>
      <c r="C10" s="79" t="s">
        <v>173</v>
      </c>
      <c r="D10" s="6" t="s">
        <v>174</v>
      </c>
      <c r="G10" s="65" t="s">
        <v>158</v>
      </c>
      <c r="H10" s="65"/>
      <c r="I10" s="5">
        <f>8707000+731800</f>
        <v>9438800</v>
      </c>
    </row>
    <row r="11" spans="1:10" x14ac:dyDescent="0.25">
      <c r="A11" s="80"/>
      <c r="B11" s="83"/>
      <c r="C11" s="80"/>
      <c r="D11" s="6" t="s">
        <v>175</v>
      </c>
      <c r="G11" s="65" t="s">
        <v>159</v>
      </c>
      <c r="H11" s="65"/>
      <c r="I11" s="5">
        <v>3075355</v>
      </c>
    </row>
    <row r="12" spans="1:10" x14ac:dyDescent="0.25">
      <c r="A12" s="80"/>
      <c r="B12" s="83"/>
      <c r="C12" s="80"/>
      <c r="D12" s="6" t="s">
        <v>176</v>
      </c>
      <c r="G12" s="65" t="s">
        <v>160</v>
      </c>
      <c r="H12" s="65"/>
      <c r="I12" s="5">
        <v>11910</v>
      </c>
    </row>
    <row r="13" spans="1:10" x14ac:dyDescent="0.25">
      <c r="A13" s="81"/>
      <c r="B13" s="84"/>
      <c r="C13" s="81"/>
      <c r="D13" s="6" t="s">
        <v>177</v>
      </c>
      <c r="G13" s="65" t="s">
        <v>161</v>
      </c>
      <c r="H13" s="65"/>
      <c r="I13" s="5">
        <v>110000</v>
      </c>
    </row>
    <row r="14" spans="1:10" x14ac:dyDescent="0.25">
      <c r="A14" s="4"/>
      <c r="B14" s="41">
        <v>13808832</v>
      </c>
      <c r="C14" s="38" t="s">
        <v>187</v>
      </c>
      <c r="D14" s="6"/>
      <c r="G14" s="65" t="s">
        <v>162</v>
      </c>
      <c r="H14" s="65"/>
      <c r="I14" s="5">
        <v>79120</v>
      </c>
    </row>
    <row r="15" spans="1:10" x14ac:dyDescent="0.25">
      <c r="G15" s="65" t="s">
        <v>163</v>
      </c>
      <c r="H15" s="65"/>
      <c r="I15" s="5">
        <v>87600</v>
      </c>
    </row>
    <row r="16" spans="1:10" x14ac:dyDescent="0.25">
      <c r="G16" s="76" t="s">
        <v>164</v>
      </c>
      <c r="H16" s="76"/>
      <c r="I16" s="5">
        <v>211287</v>
      </c>
    </row>
    <row r="17" spans="7:9" x14ac:dyDescent="0.25">
      <c r="G17" s="76" t="s">
        <v>165</v>
      </c>
      <c r="H17" s="76"/>
      <c r="I17" s="5">
        <v>90085</v>
      </c>
    </row>
    <row r="18" spans="7:9" x14ac:dyDescent="0.25">
      <c r="G18" s="65" t="s">
        <v>166</v>
      </c>
      <c r="H18" s="65"/>
      <c r="I18" s="5">
        <v>615290</v>
      </c>
    </row>
    <row r="19" spans="7:9" x14ac:dyDescent="0.25">
      <c r="G19" s="76" t="s">
        <v>167</v>
      </c>
      <c r="H19" s="76"/>
      <c r="I19" s="5">
        <v>39000</v>
      </c>
    </row>
    <row r="20" spans="7:9" x14ac:dyDescent="0.25">
      <c r="G20" s="76" t="s">
        <v>168</v>
      </c>
      <c r="H20" s="76"/>
      <c r="I20" s="5">
        <v>18210</v>
      </c>
    </row>
    <row r="21" spans="7:9" x14ac:dyDescent="0.25">
      <c r="G21" s="76" t="s">
        <v>169</v>
      </c>
      <c r="H21" s="76"/>
      <c r="I21" s="25">
        <v>112230</v>
      </c>
    </row>
    <row r="22" spans="7:9" x14ac:dyDescent="0.25">
      <c r="G22" s="76" t="s">
        <v>170</v>
      </c>
      <c r="H22" s="76"/>
      <c r="I22" s="5">
        <v>29500</v>
      </c>
    </row>
    <row r="23" spans="7:9" x14ac:dyDescent="0.25">
      <c r="G23" s="77" t="s">
        <v>187</v>
      </c>
      <c r="H23" s="78"/>
      <c r="I23" s="20">
        <f>SUM(I10:I22)</f>
        <v>13918387</v>
      </c>
    </row>
  </sheetData>
  <mergeCells count="18">
    <mergeCell ref="C10:C13"/>
    <mergeCell ref="B10:B13"/>
    <mergeCell ref="A10:A13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2017</vt:lpstr>
      <vt:lpstr>учредит. взносы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ww</cp:lastModifiedBy>
  <cp:lastPrinted>2018-03-15T08:00:11Z</cp:lastPrinted>
  <dcterms:created xsi:type="dcterms:W3CDTF">2017-03-16T03:42:25Z</dcterms:created>
  <dcterms:modified xsi:type="dcterms:W3CDTF">2018-04-02T02:57:19Z</dcterms:modified>
</cp:coreProperties>
</file>